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qcnz-my.sharepoint.com/personal/sbhanu001_eqc_govt_nz/Documents/Desktop/"/>
    </mc:Choice>
  </mc:AlternateContent>
  <xr:revisionPtr revIDLastSave="0" documentId="8_{21FCD0AF-2318-4237-AF79-5A69A991CEF0}" xr6:coauthVersionLast="47" xr6:coauthVersionMax="47" xr10:uidLastSave="{00000000-0000-0000-0000-000000000000}"/>
  <bookViews>
    <workbookView xWindow="-120" yWindow="-120" windowWidth="29040" windowHeight="15840" tabRatio="936" xr2:uid="{00000000-000D-0000-FFFF-FFFF00000000}"/>
  </bookViews>
  <sheets>
    <sheet name="Instructions" sheetId="45" r:id="rId1"/>
    <sheet name="Costing Template" sheetId="26" r:id="rId2"/>
    <sheet name="Site Sketches" sheetId="43" r:id="rId3"/>
    <sheet name="Repair Elements" sheetId="14" state="hidden" r:id="rId4"/>
  </sheets>
  <definedNames>
    <definedName name="ArtificialSurface">'Repair Elements'!$C$3:$C$20</definedName>
    <definedName name="BlockRTWtype1">'Repair Elements'!$C$23:$C$36</definedName>
    <definedName name="BlockRTWtype2">'Repair Elements'!$C$67:$C$80</definedName>
    <definedName name="BuildingType">'Repair Elements'!$C$588:$C$594</definedName>
    <definedName name="Carport">'Repair Elements'!$C$83:$C$87</definedName>
    <definedName name="CatchFence">'Repair Elements'!$C$89:$C$96</definedName>
    <definedName name="CreateAccess">'Repair Elements'!$C$108:$C$114</definedName>
    <definedName name="CribRetainingWall">'Repair Elements'!$C$116:$C$139</definedName>
    <definedName name="Deck">'Repair Elements'!$C$141:$C$154</definedName>
    <definedName name="DryStackedRockwall">'Repair Elements'!$C$156:$C$158</definedName>
    <definedName name="Fees">'Repair Elements'!$C$202:$C$212</definedName>
    <definedName name="FoundationBlockRTWType1">'Repair Elements'!$C$214:$C$242</definedName>
    <definedName name="FoundationBlockRTWType2">'Repair Elements'!$C$244:$C$272</definedName>
    <definedName name="GabionBasketRTW">'Repair Elements'!$C$274:$C$295</definedName>
    <definedName name="GardenShed">'Repair Elements'!$C$297:$C$303</definedName>
    <definedName name="GreenHouse">'Repair Elements'!$C$305:$C$312</definedName>
    <definedName name="Item">'Repair Elements'!$B$588:$B$623</definedName>
    <definedName name="KeystoneRetainingWall">'Repair Elements'!$C$314:$C$334</definedName>
    <definedName name="Land">'Repair Elements'!$C$336:$C$338</definedName>
    <definedName name="LandElements">'Repair Elements'!$C$604:$C$616</definedName>
    <definedName name="Outbuildings">'Repair Elements'!$C$340:$C$343</definedName>
    <definedName name="PalisadeWall">'Repair Elements'!$C$345:$C$359</definedName>
    <definedName name="PandGs">'Repair Elements'!$C$160:$C$200</definedName>
    <definedName name="Patio">'Repair Elements'!$C$367:$C$378</definedName>
    <definedName name="PorchorVerandah">'Repair Elements'!$C$380:$C$387</definedName>
    <definedName name="PreliminariesandGeneral">'Repair Elements'!$C$160:$C$200</definedName>
    <definedName name="Premgen">'Repair Elements'!$C$160:$C$200</definedName>
    <definedName name="_xlnm.Print_Area" localSheetId="1">'Costing Template'!$A$2:$M$92</definedName>
    <definedName name="_xlnm.Print_Area" localSheetId="2">'Site Sketches'!$A$2:$BH$44</definedName>
    <definedName name="RemovalofDebris">'Repair Elements'!$C$389:$C$395</definedName>
    <definedName name="RepairCategory">'Repair Elements'!$C$619:$C$620</definedName>
    <definedName name="RingFoundation">'Repair Elements'!$C$397:$C$408</definedName>
    <definedName name="Services">'Repair Elements'!$E$607:$E$612</definedName>
    <definedName name="Sewerage">'Repair Elements'!$C$410:$C$452</definedName>
    <definedName name="SewerageandStormwater">'Repair Elements'!$C$454:$C$455</definedName>
    <definedName name="SewerageStormwater">'Repair Elements'!$C$454:$C$455</definedName>
    <definedName name="ShotcreteWall">'Repair Elements'!$C$457:$C$460</definedName>
    <definedName name="Stormwater">'Repair Elements'!$C$462:$C$508</definedName>
    <definedName name="TimberDebrisCatchFence">'Repair Elements'!$C$510:$C$527</definedName>
    <definedName name="TimberPoleRetainingWall">'Repair Elements'!$C$529:$C$546</definedName>
    <definedName name="Units">'Repair Elements'!$C$624:$C$634</definedName>
    <definedName name="WaterSupply">'Repair Elements'!$C$548:$C$585</definedName>
    <definedName name="Z_A86755B7_8478_4E23_9B78_99938EFCAFEC_.wvu.Cols" localSheetId="1" hidden="1">'Costing Template'!#REF!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26" l="1"/>
  <c r="M20" i="26"/>
  <c r="M19" i="26"/>
  <c r="M18" i="26"/>
  <c r="M17" i="26"/>
  <c r="M16" i="26"/>
  <c r="M15" i="26"/>
  <c r="M14" i="26"/>
  <c r="M13" i="26"/>
  <c r="M12" i="26"/>
  <c r="L22" i="26" l="1"/>
  <c r="M22" i="26" s="1"/>
  <c r="L23" i="26"/>
  <c r="M23" i="26" s="1"/>
  <c r="L24" i="26"/>
  <c r="M24" i="26" s="1"/>
  <c r="L25" i="26"/>
  <c r="M25" i="26" s="1"/>
  <c r="L26" i="26"/>
  <c r="M26" i="26" s="1"/>
  <c r="L27" i="26"/>
  <c r="M27" i="26" s="1"/>
  <c r="L28" i="26"/>
  <c r="M28" i="26" s="1"/>
  <c r="L48" i="26" l="1"/>
  <c r="L49" i="26"/>
  <c r="L50" i="26"/>
  <c r="L51" i="26"/>
  <c r="L52" i="26"/>
  <c r="L53" i="26"/>
  <c r="L54" i="26"/>
  <c r="L55" i="26"/>
  <c r="L56" i="26"/>
  <c r="L57" i="26"/>
  <c r="L58" i="26"/>
  <c r="L59" i="26"/>
  <c r="L60" i="26"/>
  <c r="L61" i="26"/>
  <c r="M60" i="26"/>
  <c r="L29" i="26"/>
  <c r="M29" i="26" s="1"/>
  <c r="M47" i="26" l="1"/>
  <c r="M61" i="26"/>
  <c r="M55" i="26"/>
  <c r="M52" i="26"/>
  <c r="M51" i="26"/>
  <c r="M57" i="26"/>
  <c r="M49" i="26"/>
  <c r="M54" i="26"/>
  <c r="M50" i="26"/>
  <c r="M59" i="26"/>
  <c r="M53" i="26"/>
  <c r="M58" i="26"/>
  <c r="M56" i="26"/>
  <c r="M48" i="26"/>
  <c r="G43" i="26"/>
  <c r="G40" i="26"/>
  <c r="G39" i="26"/>
  <c r="C43" i="26"/>
  <c r="C41" i="26"/>
  <c r="C40" i="26"/>
  <c r="C39" i="26"/>
  <c r="M62" i="26" l="1"/>
  <c r="M63" i="26" s="1"/>
  <c r="AL5" i="43"/>
  <c r="AL4" i="43"/>
  <c r="J5" i="43"/>
  <c r="J4" i="43"/>
  <c r="M30" i="26" l="1"/>
  <c r="M31" i="26" s="1"/>
  <c r="M64" i="26" l="1"/>
  <c r="M32" i="26"/>
</calcChain>
</file>

<file path=xl/sharedStrings.xml><?xml version="1.0" encoding="utf-8"?>
<sst xmlns="http://schemas.openxmlformats.org/spreadsheetml/2006/main" count="1864" uniqueCount="512">
  <si>
    <t>Builders clean</t>
  </si>
  <si>
    <t>Tarpaulins</t>
  </si>
  <si>
    <t>Small job fee</t>
  </si>
  <si>
    <t>Site fencing</t>
  </si>
  <si>
    <t>Sediment control</t>
  </si>
  <si>
    <t>Outbuilding</t>
  </si>
  <si>
    <t>External Garage</t>
  </si>
  <si>
    <t>Attribute</t>
  </si>
  <si>
    <t>Quantif Repair</t>
  </si>
  <si>
    <t>Value</t>
  </si>
  <si>
    <t>m2</t>
  </si>
  <si>
    <t>m</t>
  </si>
  <si>
    <t>No</t>
  </si>
  <si>
    <t>Tradesman Required - Carpenter</t>
  </si>
  <si>
    <t>Hr</t>
  </si>
  <si>
    <t>Lm</t>
  </si>
  <si>
    <t>Tradesman Required - Plumber</t>
  </si>
  <si>
    <t>Carport</t>
  </si>
  <si>
    <t>Remove dispose supply and install corner post</t>
  </si>
  <si>
    <t>Remove dispose supply and install galv steel post</t>
  </si>
  <si>
    <t>Clothesline</t>
  </si>
  <si>
    <t>Deck</t>
  </si>
  <si>
    <t>Paint deck</t>
  </si>
  <si>
    <t>Relevel deck</t>
  </si>
  <si>
    <t>Remove dispose supply install balustrade - aluminium</t>
  </si>
  <si>
    <t>Remove dispose supply install balustrade - glass</t>
  </si>
  <si>
    <t>Remove dispose supply install balustrade - pine</t>
  </si>
  <si>
    <t>Remove dispose supply install balustrade - hardwood</t>
  </si>
  <si>
    <t>Remove dispose supply install balustrade - steel</t>
  </si>
  <si>
    <t>Supply install deck subframe and deck surface</t>
  </si>
  <si>
    <t>Electrical Power</t>
  </si>
  <si>
    <t>Fees</t>
  </si>
  <si>
    <t>Ablution facilities</t>
  </si>
  <si>
    <t>Months</t>
  </si>
  <si>
    <t>Hours</t>
  </si>
  <si>
    <t>Cherry picker fee</t>
  </si>
  <si>
    <t>Days</t>
  </si>
  <si>
    <t>Commercial clean (hrs)</t>
  </si>
  <si>
    <t>Concrete pump fee</t>
  </si>
  <si>
    <t>Contractor storage container 20ft (delivery and collection)</t>
  </si>
  <si>
    <t>Contractor storage container 20ft (monthly hire)</t>
  </si>
  <si>
    <t>Architect (each)</t>
  </si>
  <si>
    <t>Engineers (Each)</t>
  </si>
  <si>
    <t>Edge protection to lower roofs below 4m, erect and dismantle</t>
  </si>
  <si>
    <t>Edge protection to roofs above 4m up to 7m, erect and dismantle</t>
  </si>
  <si>
    <t>Milage/travel time</t>
  </si>
  <si>
    <t>Plant hire - electrical breaker heavy duty</t>
  </si>
  <si>
    <t>Project Management</t>
  </si>
  <si>
    <t>Hrs</t>
  </si>
  <si>
    <t>Specialist Tradesman - Plumber - Remove reinstate fittings etc</t>
  </si>
  <si>
    <t>Remove dispose supply install tiles (PC Sum $65/m2)</t>
  </si>
  <si>
    <t>Garden Shed</t>
  </si>
  <si>
    <t>Remove dispose supply and install fibre cement shed</t>
  </si>
  <si>
    <t>Remove dispose supply and install glass - 4mm</t>
  </si>
  <si>
    <t>Remove dispose supply and install steel shed</t>
  </si>
  <si>
    <t>Remove dispose supply and install timber shed</t>
  </si>
  <si>
    <t>Gas</t>
  </si>
  <si>
    <t>Item</t>
  </si>
  <si>
    <t>Patio</t>
  </si>
  <si>
    <t>Paint patio</t>
  </si>
  <si>
    <t>Relevel ground</t>
  </si>
  <si>
    <t>Relevel pergola</t>
  </si>
  <si>
    <t>Remove dispose supply install broken glass</t>
  </si>
  <si>
    <t>Remove dispose supply install patio</t>
  </si>
  <si>
    <t>Remove dispose supply install plaster on patio</t>
  </si>
  <si>
    <t>Porch Verandah</t>
  </si>
  <si>
    <t>Paint porch</t>
  </si>
  <si>
    <t>Remove dispose supply install brick piers</t>
  </si>
  <si>
    <t>Remove dispose supply install timber posts</t>
  </si>
  <si>
    <t>Remove dispose supply install timber roof</t>
  </si>
  <si>
    <t>Ring Foundation</t>
  </si>
  <si>
    <t>Grind out and epoxy cracks 0-5mm wide</t>
  </si>
  <si>
    <t>Rebed Gully trap</t>
  </si>
  <si>
    <t>Relocate / lift dwelling</t>
  </si>
  <si>
    <t>Remove dispose supply install entire broken ring foundation</t>
  </si>
  <si>
    <t>Remove dispose supply install gully trap</t>
  </si>
  <si>
    <t>Solid plaster repair</t>
  </si>
  <si>
    <t>Grind out and epoxy concrete floor cracks 0-4mm wide</t>
  </si>
  <si>
    <t>Stormwater</t>
  </si>
  <si>
    <t>Camera inspection</t>
  </si>
  <si>
    <t>Repair broken clay pipes 100mm</t>
  </si>
  <si>
    <t>Repair broken pipes PVC</t>
  </si>
  <si>
    <t>Repair soak hole</t>
  </si>
  <si>
    <t>Tradesman Required - Drainlayer</t>
  </si>
  <si>
    <t>Unblock Pipes</t>
  </si>
  <si>
    <t>Paint Textured wall</t>
  </si>
  <si>
    <t>Water Supply</t>
  </si>
  <si>
    <t>Drill 6 inch well</t>
  </si>
  <si>
    <t>Remove pump refurbish pump motor and reinstall pump</t>
  </si>
  <si>
    <t>Repair bore well</t>
  </si>
  <si>
    <t>Repair water connection</t>
  </si>
  <si>
    <t>Supply and install concrete water tank 11,500 litre</t>
  </si>
  <si>
    <t>Supply and install concrete water tank 23,000 litre</t>
  </si>
  <si>
    <t>Supply and install header tank</t>
  </si>
  <si>
    <t>Supply and install pump tank and electrics for bore</t>
  </si>
  <si>
    <t>Supply and install PVC water tank 1000 litre</t>
  </si>
  <si>
    <t>Supply and install PVC water tank 10000 litre</t>
  </si>
  <si>
    <t>Supply and install PVC water tank 25000 litre</t>
  </si>
  <si>
    <t>Supply and install PVC water tank 35000 litre</t>
  </si>
  <si>
    <t>Supply and install PVC water tank 55000 litre</t>
  </si>
  <si>
    <t>Supply and install straps to hot water cylinder</t>
  </si>
  <si>
    <t>Tradesman Required - Plumber / Drainlayer</t>
  </si>
  <si>
    <t>Main Dwelling</t>
  </si>
  <si>
    <t>Shed</t>
  </si>
  <si>
    <t>Sleepout</t>
  </si>
  <si>
    <t>Sewerage</t>
  </si>
  <si>
    <t>Building Type</t>
  </si>
  <si>
    <t>……….BUILDING……….</t>
  </si>
  <si>
    <t>Workshop</t>
  </si>
  <si>
    <t>……….ELEMENT………..</t>
  </si>
  <si>
    <t>Granny Flat</t>
  </si>
  <si>
    <t>Porch  or  Verandah</t>
  </si>
  <si>
    <t>No Damage</t>
  </si>
  <si>
    <t xml:space="preserve">Damaged, But not covered by the EQC </t>
  </si>
  <si>
    <t>Remove dispose supply and install hot water cylinder</t>
  </si>
  <si>
    <t>m3</t>
  </si>
  <si>
    <t>Green House</t>
  </si>
  <si>
    <t>Tradesman required - Carpenter</t>
  </si>
  <si>
    <t>Tradesman required - Glazier</t>
  </si>
  <si>
    <t>Remove, supply, replace glass house (measured on floor area)</t>
  </si>
  <si>
    <t>Remove, dispose and replace broken glass</t>
  </si>
  <si>
    <t>Repair broken substrate of structure</t>
  </si>
  <si>
    <t>Replace torn plastic</t>
  </si>
  <si>
    <t>Land</t>
  </si>
  <si>
    <t>Excavate top 300mm soil, fill cracks with sand slurry, compact in 100mm layers</t>
  </si>
  <si>
    <t>Outbuildings</t>
  </si>
  <si>
    <t>Remove supply &amp; replace timber/steel</t>
  </si>
  <si>
    <t>Repair shed</t>
  </si>
  <si>
    <t>Concrete Topping</t>
  </si>
  <si>
    <t xml:space="preserve">Remove dispose supply install porch </t>
  </si>
  <si>
    <t>Camera inspection &amp; clear blockages from pipes</t>
  </si>
  <si>
    <t>Remove supply &amp; replace Septic tank</t>
  </si>
  <si>
    <t>Repair broken pipes PVC 100mm</t>
  </si>
  <si>
    <t>Underpinning ring foundation per pad (does not include for access)</t>
  </si>
  <si>
    <t>Paint textured wall - acrylic waterproofing membrane to manufactures specifications</t>
  </si>
  <si>
    <t>Supply and install solid plaster</t>
  </si>
  <si>
    <t>Supply and install specialist plaster</t>
  </si>
  <si>
    <t>Services</t>
  </si>
  <si>
    <t>All Services</t>
  </si>
  <si>
    <t>Uplift stone pavers, prepare bedding sand, relay stone and remortar</t>
  </si>
  <si>
    <t>Equipment Hire - Compactor</t>
  </si>
  <si>
    <t>Equipment Hire - Concrete cutter</t>
  </si>
  <si>
    <t>Ea</t>
  </si>
  <si>
    <t>Foundation Block RTW Type 1</t>
  </si>
  <si>
    <t>Transport Machine - Digger delivery or pick-up from site</t>
  </si>
  <si>
    <t>Equipment Hire - Concrete Breaker</t>
  </si>
  <si>
    <t>Foundation RTW Block Type 1</t>
  </si>
  <si>
    <t>Foundation RTW Block Type 2</t>
  </si>
  <si>
    <t>Foundation Block RTW Type 2</t>
  </si>
  <si>
    <t>Fixings for Boxing and Steel work</t>
  </si>
  <si>
    <t>Concrete Supplied and pumped for footing - (Wall length x 0.4 = m3 of concrete required)</t>
  </si>
  <si>
    <t>Land Elements</t>
  </si>
  <si>
    <t>Pole RTW</t>
  </si>
  <si>
    <t>Crib RTW</t>
  </si>
  <si>
    <t>Gabion RTW</t>
  </si>
  <si>
    <t>Catch Wall</t>
  </si>
  <si>
    <t>Palisade RTW</t>
  </si>
  <si>
    <t>Keystone RTW</t>
  </si>
  <si>
    <t>Shotcrete</t>
  </si>
  <si>
    <t>Catch Fence</t>
  </si>
  <si>
    <t>Remove of Debris from Accessway</t>
  </si>
  <si>
    <t>Removal Of Debris from Land</t>
  </si>
  <si>
    <t>Removal Of Debris from Under Dwelling</t>
  </si>
  <si>
    <t>Tradesman Required - Carpenter - ( Miscellaneous Labour - Boxing, Hard fill compaction etc)</t>
  </si>
  <si>
    <t xml:space="preserve">Supply and install new drainage metal </t>
  </si>
  <si>
    <t xml:space="preserve">Supply and install new tanking to block wall </t>
  </si>
  <si>
    <t xml:space="preserve">Supply and install new drainage cloth </t>
  </si>
  <si>
    <t xml:space="preserve">Supply and install concrete blocks 140 Series - incs Steel and solid concrete block fill </t>
  </si>
  <si>
    <t xml:space="preserve">Supply and install concrete blocks 180 Series - incs Steel and solid concrete block fill </t>
  </si>
  <si>
    <t xml:space="preserve">Supply and install concrete blocks 190 Series - incs Steel and solid concrete block fill </t>
  </si>
  <si>
    <t xml:space="preserve">Supply and install concrete blocks 200 Series - incs Steel and solid concrete block fill </t>
  </si>
  <si>
    <t xml:space="preserve">Supply and install concrete blocks 240 Series - incs Steel and solid concrete block fill </t>
  </si>
  <si>
    <t xml:space="preserve">Disposal Fees (Failed wall &amp; Back cut) </t>
  </si>
  <si>
    <t>Truck Hire - Spoil disposal - (2 Hrs per trip)</t>
  </si>
  <si>
    <t xml:space="preserve">Truck Hire - Spoil disposal - (2 Hrs per trip) </t>
  </si>
  <si>
    <t>Disposal Fees - Failed wall, drain &amp; foundation area</t>
  </si>
  <si>
    <t xml:space="preserve">Boxing materials for Foundation </t>
  </si>
  <si>
    <t xml:space="preserve">Steel for footing </t>
  </si>
  <si>
    <t xml:space="preserve">Concrete Supplied and pumped for footing </t>
  </si>
  <si>
    <t>Steel for footing</t>
  </si>
  <si>
    <t>Supply and install new drainage metal</t>
  </si>
  <si>
    <t>Concrete Supplied and pumped for pole holes</t>
  </si>
  <si>
    <t>Supply new timber rails H5 Treated 200x50</t>
  </si>
  <si>
    <t xml:space="preserve">Supply new timber poles </t>
  </si>
  <si>
    <t>Fixings for all works</t>
  </si>
  <si>
    <t>Supply and install new Handrail</t>
  </si>
  <si>
    <t>Removal Of Debris</t>
  </si>
  <si>
    <t>…………..PRELIMINARIES &amp; GENERAL…………..</t>
  </si>
  <si>
    <t>Engineering investigation, design &amp; drawings</t>
  </si>
  <si>
    <t>Construction Observations &amp; Project Management</t>
  </si>
  <si>
    <t>Building / Resource consents</t>
  </si>
  <si>
    <t>Survey</t>
  </si>
  <si>
    <t>Timber Pole RTW</t>
  </si>
  <si>
    <t>Timber Pole Retaining Wall</t>
  </si>
  <si>
    <t xml:space="preserve">Supply and install concrete 500 series Crib Wall components </t>
  </si>
  <si>
    <t>Supply and install Timber Crib Wall components</t>
  </si>
  <si>
    <t xml:space="preserve">Supply and install concrete 900 series Crib Wall components </t>
  </si>
  <si>
    <t xml:space="preserve">Supply and install concrete 1200 series Crib Wall components </t>
  </si>
  <si>
    <t>Hardfill supplied for footing</t>
  </si>
  <si>
    <t>Crib Retaining Wall</t>
  </si>
  <si>
    <t>Gabion Basket RTW</t>
  </si>
  <si>
    <t>Supply 1 m x 1m x 1m Gabion Baskets</t>
  </si>
  <si>
    <t>Supply 2 m x 1m x 1m Gabion Baskets</t>
  </si>
  <si>
    <t>Supply 3 m x 1m x 1m Gabion Baskets</t>
  </si>
  <si>
    <t>Supply Reno Mattresses</t>
  </si>
  <si>
    <t>Supply Gabion Basket Hardfill</t>
  </si>
  <si>
    <t>Supply Reno Mattress Hardfill</t>
  </si>
  <si>
    <t>Supply Ganular Fill (Base course)</t>
  </si>
  <si>
    <t>Supply and Install New RTW Anchors</t>
  </si>
  <si>
    <t>Timber Debris Catch Fence</t>
  </si>
  <si>
    <t>Timber Debris Catch fence</t>
  </si>
  <si>
    <t>Tradesman Required - Carpenter - ( Miscellaneous Labour - Railling, Hard fill compaction etc)</t>
  </si>
  <si>
    <t>Tradesman Required - Carpenter - ( Miscellaneous Labour - Railing, Hard fill compaction etc)</t>
  </si>
  <si>
    <t>Supply and install new Novacoil drain</t>
  </si>
  <si>
    <t>Supply Keystone Wall components</t>
  </si>
  <si>
    <t>Keystone Retaining Wall</t>
  </si>
  <si>
    <t>Palisade Wall</t>
  </si>
  <si>
    <t xml:space="preserve">Disposal Fees (Spoil From Holes and Bond beam) </t>
  </si>
  <si>
    <t>Boxing materials for Bond Beam</t>
  </si>
  <si>
    <t>Concrete for Palisade Piles (Supplied And Pumped)</t>
  </si>
  <si>
    <t>Concrete for Bond Beam (Supplied And Pumped)</t>
  </si>
  <si>
    <t xml:space="preserve">Bond Beam Starter rods </t>
  </si>
  <si>
    <t>Tradesman Required - Carpenter - ( Miscellaneous Labour )</t>
  </si>
  <si>
    <t>Shotcrete Wall</t>
  </si>
  <si>
    <t>Apply Shotcrete to Vertical Wall (includes Material, Mesh, Scaffold Etc) - Easy Access</t>
  </si>
  <si>
    <t>Apply Shotcrete to Vertical Wall (includes Material, Mesh, Scaffold Etc) - Difficut Access</t>
  </si>
  <si>
    <t>Skip Bin Hire (inc Tip Fees)</t>
  </si>
  <si>
    <t>Concrete Bags (Rapid Set)</t>
  </si>
  <si>
    <t>Supply Steel Posts 75 x 50 x 3</t>
  </si>
  <si>
    <t>Supply Steel Posts 75 x 75 x 3</t>
  </si>
  <si>
    <t>Supply Steel Waratah (Anchors)</t>
  </si>
  <si>
    <t>Fixings For All Works</t>
  </si>
  <si>
    <t>Supply Rock Mesh</t>
  </si>
  <si>
    <t>Supply Steel Wire (No.8 or  13mm)</t>
  </si>
  <si>
    <t>Equipment Hire - Post Hole Auger</t>
  </si>
  <si>
    <t>…………..LAND ENGINEERING FEES…………….</t>
  </si>
  <si>
    <t>Damaged, But not covered by the EQC</t>
  </si>
  <si>
    <t>Create Access</t>
  </si>
  <si>
    <t>Remove dispose replace pine deck surface (allowed 20% damage)</t>
  </si>
  <si>
    <t>Artificial Surface</t>
  </si>
  <si>
    <t>Supply and install new Asphalt surface</t>
  </si>
  <si>
    <t>Uplift, store onsite, prepare surface and relay Pavers</t>
  </si>
  <si>
    <t>Remove dispose and replace concrete Driveway (plain)</t>
  </si>
  <si>
    <t>Remove dispose and replace concrete Driveway (coloured)</t>
  </si>
  <si>
    <t>Remove dispose and replace concrete Driveway (exposed aggregate)</t>
  </si>
  <si>
    <t>Lawn preperation - Trim rises &amp; fill lows (up to 100mm)</t>
  </si>
  <si>
    <t>Lawn replacement - Seed</t>
  </si>
  <si>
    <t>Driveway preperation - import hardfill and compact</t>
  </si>
  <si>
    <t>Supply and install Decorative Stones or Pebbles</t>
  </si>
  <si>
    <t>Supply and install Gravel</t>
  </si>
  <si>
    <t>Lawn replacement - Hydro-seed</t>
  </si>
  <si>
    <t>Lawn replacement - Ready lawn</t>
  </si>
  <si>
    <t>Dry Stacked Rock Wall</t>
  </si>
  <si>
    <t>Restack Dry stacked rock wall (4hrs per m2)</t>
  </si>
  <si>
    <t>Remove dispose supply and install section of ring foundation (stitch repair)</t>
  </si>
  <si>
    <t>Block RTW Type 1</t>
  </si>
  <si>
    <t>Block RTW Type 2</t>
  </si>
  <si>
    <t>Machine Hire - Excavator</t>
  </si>
  <si>
    <t xml:space="preserve">Machine Hire - To move spoil from site to trucks </t>
  </si>
  <si>
    <t>Stirrups for Steel work</t>
  </si>
  <si>
    <t>Machine Hire - Excavation</t>
  </si>
  <si>
    <t>Remove dispose and replace concrete Path (plain)</t>
  </si>
  <si>
    <t>Remove dispose and replace concrete Path (coloured)</t>
  </si>
  <si>
    <t>Remove dispose and replace concrete Path (exposed aggregate)</t>
  </si>
  <si>
    <t>Council fees (property value &lt;10k)</t>
  </si>
  <si>
    <t>Council fees (property value 10k - 50k)</t>
  </si>
  <si>
    <t>Council fees (property value 50k - 250k)</t>
  </si>
  <si>
    <t>Council fees (property value 250k - 500k)</t>
  </si>
  <si>
    <t>Council fees (property value 500k - 1 mil)</t>
  </si>
  <si>
    <t>Council fees (property value &gt; 1 mil)</t>
  </si>
  <si>
    <t>Geo Technical Engineering Fees</t>
  </si>
  <si>
    <t>Drilling Fees for TC3 Inspections</t>
  </si>
  <si>
    <t>Disconnect and Reconnect Services</t>
  </si>
  <si>
    <t>P&amp;G's</t>
  </si>
  <si>
    <t>Land Fees</t>
  </si>
  <si>
    <t>Preliminaries and General</t>
  </si>
  <si>
    <t>Re-level by Lift and Grout inject Ring Foundation (min 100m2-Access considered seperately-GFA of area used)</t>
  </si>
  <si>
    <t>Site Establishment</t>
  </si>
  <si>
    <t>Locating underground services</t>
  </si>
  <si>
    <t>Water Blasting (per Job)</t>
  </si>
  <si>
    <t>Excavator 1.5 tonnes Full day hire (excludes operating &amp; running costs)</t>
  </si>
  <si>
    <t>Excavator 1.5 tonnes Half day hire (excludes operating &amp; running costs)</t>
  </si>
  <si>
    <t>Excavator up to 3.0 tonnes Full day hire (excludes operating &amp; running costs)</t>
  </si>
  <si>
    <t>Excavator Over 3.0 tonnes Full day hire (excludes operating &amp; running costs)</t>
  </si>
  <si>
    <t>Tip Truck up to 5 tonnes (excludes operating &amp; running costs)</t>
  </si>
  <si>
    <t>Concrete cutting</t>
  </si>
  <si>
    <t>Concrete breaker</t>
  </si>
  <si>
    <t>Compactor</t>
  </si>
  <si>
    <t>Supply, lay and campact base course (AP20, AP40 or AP60)</t>
  </si>
  <si>
    <t xml:space="preserve">Supply and install new top soil </t>
  </si>
  <si>
    <t>Break out concrete, supply and place 100mm reinforced plain concrete (excludes disposal of debris)</t>
  </si>
  <si>
    <t>Remove, dispose, supply and install new Asphalt</t>
  </si>
  <si>
    <t>Remove, dispose, supply and install pavers 50mm</t>
  </si>
  <si>
    <t>Remove existing pavers, clean, prepare and re-lay 50mm (includes disposal of all spoil and debris)</t>
  </si>
  <si>
    <t>Remove, dispose and replace pine deck structure and surface</t>
  </si>
  <si>
    <t>Remove, dispose and replace pine deck surface</t>
  </si>
  <si>
    <t>Sewerage/Stormwater</t>
  </si>
  <si>
    <t>CCTV Footage</t>
  </si>
  <si>
    <t>Clearance of Pipe (root cutting)</t>
  </si>
  <si>
    <t>Pipe burst repair</t>
  </si>
  <si>
    <t>Soak Holes</t>
  </si>
  <si>
    <t>Sewerage and Stormwater</t>
  </si>
  <si>
    <t>Pipe Lining repair</t>
  </si>
  <si>
    <t>Customer Name</t>
  </si>
  <si>
    <t>DESCRIPTION</t>
  </si>
  <si>
    <t>UNITS</t>
  </si>
  <si>
    <t>QTY</t>
  </si>
  <si>
    <t>UNIT PRICE</t>
  </si>
  <si>
    <t>ELEMENT</t>
  </si>
  <si>
    <t>Customer Address</t>
  </si>
  <si>
    <t>COST</t>
  </si>
  <si>
    <t>Remove deck</t>
  </si>
  <si>
    <t>Supply and install deck surface</t>
  </si>
  <si>
    <t xml:space="preserve">Damaged, but not covered by the EQC </t>
  </si>
  <si>
    <t>Tradesman Required - Carpenter - ( Miscellaneous Labour - installation of posts, mesh, wire etc)</t>
  </si>
  <si>
    <t>Relevel clothesline including new concrete pad</t>
  </si>
  <si>
    <t>Remove dispose supply and install clothesline including concrete pad</t>
  </si>
  <si>
    <t>Electrical Inspection - NON CONTRACTOR RELATED</t>
  </si>
  <si>
    <t>Rubbish removal - Trailer 2m3</t>
  </si>
  <si>
    <t>Rubbish removal - Low side skip</t>
  </si>
  <si>
    <t>Rubbish removal - High side skip</t>
  </si>
  <si>
    <t>Traffic management</t>
  </si>
  <si>
    <t>no</t>
  </si>
  <si>
    <t>Specialist Tradesman - Electrician - Remove reinstate lights etc, set up isolated power supply</t>
  </si>
  <si>
    <t>Pre-fabricated Steel reinforcing for Palisade piles - Holes &lt; 750mm Diameter</t>
  </si>
  <si>
    <t>Pre-fabricated Steel reinforcing for Palisade piles - Holes 750mm - 900mm Diameter</t>
  </si>
  <si>
    <t>Pre-fabricated Steel reinforcing for Palisade piles - Holes &gt; 900mm Diameter</t>
  </si>
  <si>
    <t>Pre-bent Steel Reinforcing for Bond Beam - H16</t>
  </si>
  <si>
    <t>Pre-bent Steel Reinforcing for Bond Beam - H20</t>
  </si>
  <si>
    <t>Pre-bent Steel Reinforcing for Bond Beam - H24</t>
  </si>
  <si>
    <t>Prepared By (Contractor)</t>
  </si>
  <si>
    <t>Both the private stormwater and sewer lines for each dwelling must be assessed for earthquake damage.</t>
  </si>
  <si>
    <t>Customer EQC Claim #</t>
  </si>
  <si>
    <t>PGDB Registration #</t>
  </si>
  <si>
    <t>Check if waterblasting is required before recording the CCTV and waterblast if needed.</t>
  </si>
  <si>
    <t>Check if stormwater needs to be drained before recording the CCTV and drain if needed</t>
  </si>
  <si>
    <t>If silt cannot be cleared then reference it in the report (e.g. 3m-8m not CCTV due to silt)</t>
  </si>
  <si>
    <t>Using sequential numbers (e.g. GT1, GT2, GT3 for gully traps), identify the points of camera entry on the As-Built sketch</t>
  </si>
  <si>
    <t>Turn the water flow off</t>
  </si>
  <si>
    <t>Move the camera slowly forwards from the point of entry straight through to the main</t>
  </si>
  <si>
    <t>Key</t>
  </si>
  <si>
    <t>Existing Sewer Line</t>
  </si>
  <si>
    <t>Existing Stormwater Line</t>
  </si>
  <si>
    <t>Pavers / Driveway</t>
  </si>
  <si>
    <t>Earthquake Damage</t>
  </si>
  <si>
    <t>Tree</t>
  </si>
  <si>
    <t>Kerb Outlet</t>
  </si>
  <si>
    <t>Downpipe / Toilet Vent</t>
  </si>
  <si>
    <t>SUMP</t>
  </si>
  <si>
    <t>Abbreviations</t>
  </si>
  <si>
    <t>Kerb Outlet - KO</t>
  </si>
  <si>
    <t>Down Pipe (S/W) - DP</t>
  </si>
  <si>
    <t>Boundary Inspectiomn Pipe</t>
  </si>
  <si>
    <t>Type of Material</t>
  </si>
  <si>
    <t>Earthenware - EW</t>
  </si>
  <si>
    <t>Poly Vinyl Chloride - PVC</t>
  </si>
  <si>
    <t>C/I - Cast Iron</t>
  </si>
  <si>
    <t>Left hand bend - LHB</t>
  </si>
  <si>
    <t>Right Hand Bend - RHB</t>
  </si>
  <si>
    <t>Inspection Bend - IB</t>
  </si>
  <si>
    <t>Left Hand Inspection Bend - LHIB</t>
  </si>
  <si>
    <t>Right Hand Inspection Bend - RHIB</t>
  </si>
  <si>
    <t>Junction</t>
  </si>
  <si>
    <t>Left Hand Junction - LHJ</t>
  </si>
  <si>
    <t>Right Hand Junction - RHJ</t>
  </si>
  <si>
    <t>Inspection Junction - IJ</t>
  </si>
  <si>
    <t>Inspection Left Junction - ILJ</t>
  </si>
  <si>
    <t>Inspection Right Junction - IRJ</t>
  </si>
  <si>
    <t>Fixtures</t>
  </si>
  <si>
    <t>Gully Trap - GT</t>
  </si>
  <si>
    <t>Terminal Vent - TV</t>
  </si>
  <si>
    <t>Main Vent - MV</t>
  </si>
  <si>
    <t>Toilet - WC</t>
  </si>
  <si>
    <t>If damage found between the boundary and main, with agreement from the customer:</t>
  </si>
  <si>
    <t>Notify the Christchurch City Council</t>
  </si>
  <si>
    <t>Make a copy of the DVD available to the Council</t>
  </si>
  <si>
    <t>Provide a record to EQC that the Council has been notified (include as an attachment to this document)</t>
  </si>
  <si>
    <r>
      <t>Clearly label the DVD to match the As-Built sketch (</t>
    </r>
    <r>
      <rPr>
        <i/>
        <sz val="11"/>
        <color theme="1"/>
        <rFont val="Calibri"/>
        <family val="2"/>
        <scheme val="minor"/>
      </rPr>
      <t>Date</t>
    </r>
    <r>
      <rPr>
        <sz val="11"/>
        <color theme="1"/>
        <rFont val="Calibri"/>
        <family val="2"/>
        <scheme val="minor"/>
      </rPr>
      <t xml:space="preserve"> - </t>
    </r>
    <r>
      <rPr>
        <i/>
        <sz val="11"/>
        <color theme="1"/>
        <rFont val="Calibri"/>
        <family val="2"/>
        <scheme val="minor"/>
      </rPr>
      <t>Address</t>
    </r>
    <r>
      <rPr>
        <sz val="11"/>
        <color theme="1"/>
        <rFont val="Calibri"/>
        <family val="2"/>
        <scheme val="minor"/>
      </rPr>
      <t xml:space="preserve"> - </t>
    </r>
    <r>
      <rPr>
        <i/>
        <sz val="11"/>
        <color theme="1"/>
        <rFont val="Calibri"/>
        <family val="2"/>
        <scheme val="minor"/>
      </rPr>
      <t>S/S</t>
    </r>
    <r>
      <rPr>
        <sz val="11"/>
        <color theme="1"/>
        <rFont val="Calibri"/>
        <family val="2"/>
        <scheme val="minor"/>
      </rPr>
      <t xml:space="preserve"> or </t>
    </r>
    <r>
      <rPr>
        <i/>
        <sz val="11"/>
        <color theme="1"/>
        <rFont val="Calibri"/>
        <family val="2"/>
        <scheme val="minor"/>
      </rPr>
      <t>S/W</t>
    </r>
    <r>
      <rPr>
        <sz val="11"/>
        <color theme="1"/>
        <rFont val="Calibri"/>
        <family val="2"/>
        <scheme val="minor"/>
      </rPr>
      <t>)</t>
    </r>
  </si>
  <si>
    <t>Take landscape photographs of the site (including all elevations and adjacent areas to the site)</t>
  </si>
  <si>
    <t>Photograph specific damage to any above ground features (driveways, paths, etc)</t>
  </si>
  <si>
    <t>Take close-up photographs of gully traps, down pipes, etc. Ensure that the photographs are labelled</t>
  </si>
  <si>
    <t>Take photographs of any obstruction above the S/S or S/W (e.g. foliage and trees)</t>
  </si>
  <si>
    <t>Take a photograph of the drainage entry point</t>
  </si>
  <si>
    <t>Mark the photographs detailing the location of the drain and the direction of flow</t>
  </si>
  <si>
    <t>Photograph any other features which are considered relevant to the location or operation of the drains</t>
  </si>
  <si>
    <t>Sketch an accurate drawing of the perimeter (approximate to scale)</t>
  </si>
  <si>
    <t>Indicate each point of entry (must relate to the CCTV footage)</t>
  </si>
  <si>
    <t>Record the depths at the head of line and the boundary</t>
  </si>
  <si>
    <t>If the head of line or boundary are under a structure, record depths at either side of the structure</t>
  </si>
  <si>
    <t>Indicate the direct line to the WC</t>
  </si>
  <si>
    <t>Sketch any areas not on the CCTV footage (branch lines or main lines) in dotted lines</t>
  </si>
  <si>
    <t>Label all downpipes, sumps, gullies and toilets with sequential numbers (e.g. GT1, GT2, GT3)</t>
  </si>
  <si>
    <r>
      <t>Label the sketch with the same information as the DVD (</t>
    </r>
    <r>
      <rPr>
        <i/>
        <sz val="11"/>
        <rFont val="Calibri"/>
        <family val="2"/>
        <scheme val="minor"/>
      </rPr>
      <t>Date</t>
    </r>
    <r>
      <rPr>
        <sz val="11"/>
        <rFont val="Calibri"/>
        <family val="2"/>
        <scheme val="minor"/>
      </rPr>
      <t xml:space="preserve"> - </t>
    </r>
    <r>
      <rPr>
        <i/>
        <sz val="11"/>
        <rFont val="Calibri"/>
        <family val="2"/>
        <scheme val="minor"/>
      </rPr>
      <t>Address</t>
    </r>
    <r>
      <rPr>
        <sz val="11"/>
        <rFont val="Calibri"/>
        <family val="2"/>
        <scheme val="minor"/>
      </rPr>
      <t xml:space="preserve"> - </t>
    </r>
    <r>
      <rPr>
        <i/>
        <sz val="11"/>
        <rFont val="Calibri"/>
        <family val="2"/>
        <scheme val="minor"/>
      </rPr>
      <t>S/S</t>
    </r>
    <r>
      <rPr>
        <sz val="11"/>
        <rFont val="Calibri"/>
        <family val="2"/>
        <scheme val="minor"/>
      </rPr>
      <t xml:space="preserve"> or </t>
    </r>
    <r>
      <rPr>
        <i/>
        <sz val="11"/>
        <rFont val="Calibri"/>
        <family val="2"/>
        <scheme val="minor"/>
      </rPr>
      <t>S/W</t>
    </r>
    <r>
      <rPr>
        <sz val="11"/>
        <rFont val="Calibri"/>
        <family val="2"/>
        <scheme val="minor"/>
      </rPr>
      <t>)</t>
    </r>
  </si>
  <si>
    <t>SITE PHOTOGRAPHS</t>
  </si>
  <si>
    <t>CCTV FOOTAGE</t>
  </si>
  <si>
    <t>Bends - show upstream direction</t>
  </si>
  <si>
    <t>Repair Category</t>
  </si>
  <si>
    <t>Where possible (without causing reinstatement or landscaping issues), the contractor should dig up the toilet junction and camera back</t>
  </si>
  <si>
    <t>An attempt should be made to camera all branch lines. If issues with accessing branch lines continue after three attempts, a description of the problem</t>
  </si>
  <si>
    <t>should be included in the report</t>
  </si>
  <si>
    <t>A check should be made with the customer to determine if there are any past or current insurance claims for the replacement of driveways or paths</t>
  </si>
  <si>
    <t>Assessment Date</t>
  </si>
  <si>
    <t>DRAINAGE REPAIRS</t>
  </si>
  <si>
    <t>SURFACE REINSTATEMENT</t>
  </si>
  <si>
    <t>REPAIR &amp; REINSTATEMENT COSTING SHEET</t>
  </si>
  <si>
    <t>Units</t>
  </si>
  <si>
    <t>GST</t>
  </si>
  <si>
    <t>Sub Total</t>
  </si>
  <si>
    <t>Total Drainage Repair Cost</t>
  </si>
  <si>
    <t>Total Reinstatement Cost</t>
  </si>
  <si>
    <t>Non Earthquake Damage</t>
  </si>
  <si>
    <t>Two documents need to be completed as part of a drainage earthquake damage assessment:</t>
  </si>
  <si>
    <t>Label any change to the pipe material identified on the CCTV footage</t>
  </si>
  <si>
    <t>Sketch and label above ground features or obstructions (e.g. draiveways, paths, retaining walls, large areas of foliage or trees)</t>
  </si>
  <si>
    <r>
      <t xml:space="preserve">Upon returning to your office, copy the </t>
    </r>
    <r>
      <rPr>
        <i/>
        <sz val="11"/>
        <rFont val="Calibri"/>
        <family val="2"/>
        <scheme val="minor"/>
      </rPr>
      <t>As-Built (Damage)</t>
    </r>
    <r>
      <rPr>
        <sz val="11"/>
        <rFont val="Calibri"/>
        <family val="2"/>
        <scheme val="minor"/>
      </rPr>
      <t xml:space="preserve"> sketch</t>
    </r>
  </si>
  <si>
    <r>
      <t xml:space="preserve">On the copy, insert the proposed repairs over the top of the </t>
    </r>
    <r>
      <rPr>
        <i/>
        <sz val="11"/>
        <rFont val="Calibri"/>
        <family val="2"/>
        <scheme val="minor"/>
      </rPr>
      <t>As-Built (Damage)</t>
    </r>
    <r>
      <rPr>
        <sz val="11"/>
        <rFont val="Calibri"/>
        <family val="2"/>
        <scheme val="minor"/>
      </rPr>
      <t xml:space="preserve"> sketch</t>
    </r>
  </si>
  <si>
    <t>SITE SKETCHES</t>
  </si>
  <si>
    <t>GENERAL</t>
  </si>
  <si>
    <t>DRAINAGE REPORT</t>
  </si>
  <si>
    <t>Complete the report by replacing any of the text enclosed by brackets</t>
  </si>
  <si>
    <t>Once both sketches are complete, scan both and save them as PDF files:</t>
  </si>
  <si>
    <r>
      <t xml:space="preserve">Save the As-Built sketch file with the name </t>
    </r>
    <r>
      <rPr>
        <i/>
        <sz val="11"/>
        <rFont val="Calibri"/>
        <family val="2"/>
        <scheme val="minor"/>
      </rPr>
      <t xml:space="preserve">As-Built Damage Sketch - ADDRESS </t>
    </r>
    <r>
      <rPr>
        <sz val="11"/>
        <rFont val="Calibri"/>
        <family val="2"/>
        <scheme val="minor"/>
      </rPr>
      <t xml:space="preserve">(e.g. </t>
    </r>
    <r>
      <rPr>
        <i/>
        <sz val="11"/>
        <rFont val="Calibri"/>
        <family val="2"/>
        <scheme val="minor"/>
      </rPr>
      <t>As-Built Sketch - 10 Smith Street</t>
    </r>
    <r>
      <rPr>
        <sz val="11"/>
        <rFont val="Calibri"/>
        <family val="2"/>
        <scheme val="minor"/>
      </rPr>
      <t>)</t>
    </r>
  </si>
  <si>
    <r>
      <t xml:space="preserve">Save the Proposed Repair sketch with the name </t>
    </r>
    <r>
      <rPr>
        <i/>
        <sz val="11"/>
        <rFont val="Calibri"/>
        <family val="2"/>
        <scheme val="minor"/>
      </rPr>
      <t xml:space="preserve">Proposed Repair Sketch - ADDRESS </t>
    </r>
    <r>
      <rPr>
        <sz val="11"/>
        <rFont val="Calibri"/>
        <family val="2"/>
        <scheme val="minor"/>
      </rPr>
      <t xml:space="preserve">(e.g. </t>
    </r>
    <r>
      <rPr>
        <i/>
        <sz val="11"/>
        <rFont val="Calibri"/>
        <family val="2"/>
        <scheme val="minor"/>
      </rPr>
      <t>Proposed Repair Sketch - 10 Smith Street</t>
    </r>
    <r>
      <rPr>
        <sz val="11"/>
        <rFont val="Calibri"/>
        <family val="2"/>
        <scheme val="minor"/>
      </rPr>
      <t>)</t>
    </r>
  </si>
  <si>
    <r>
      <t xml:space="preserve">Once the report is complete, save it as a PDF file with the name </t>
    </r>
    <r>
      <rPr>
        <i/>
        <sz val="11"/>
        <rFont val="Calibri"/>
        <family val="2"/>
        <scheme val="minor"/>
      </rPr>
      <t>Drainage Assessment Report - ADDRESS</t>
    </r>
    <r>
      <rPr>
        <sz val="11"/>
        <rFont val="Calibri"/>
        <family val="2"/>
        <scheme val="minor"/>
      </rPr>
      <t xml:space="preserve"> (e.g. </t>
    </r>
    <r>
      <rPr>
        <i/>
        <sz val="11"/>
        <rFont val="Calibri"/>
        <family val="2"/>
        <scheme val="minor"/>
      </rPr>
      <t>Drainage Assessment Report - 10 Smith Street</t>
    </r>
    <r>
      <rPr>
        <sz val="11"/>
        <rFont val="Calibri"/>
        <family val="2"/>
        <scheme val="minor"/>
      </rPr>
      <t>)</t>
    </r>
  </si>
  <si>
    <r>
      <t xml:space="preserve">Complete the </t>
    </r>
    <r>
      <rPr>
        <i/>
        <sz val="11"/>
        <rFont val="Calibri"/>
        <family val="2"/>
        <scheme val="minor"/>
      </rPr>
      <t>Assessment Date</t>
    </r>
    <r>
      <rPr>
        <sz val="11"/>
        <rFont val="Calibri"/>
        <family val="2"/>
        <scheme val="minor"/>
      </rPr>
      <t xml:space="preserve"> and </t>
    </r>
    <r>
      <rPr>
        <i/>
        <sz val="11"/>
        <rFont val="Calibri"/>
        <family val="2"/>
        <scheme val="minor"/>
      </rPr>
      <t>Reviewed / Approved By</t>
    </r>
    <r>
      <rPr>
        <sz val="11"/>
        <rFont val="Calibri"/>
        <family val="2"/>
        <scheme val="minor"/>
      </rPr>
      <t xml:space="preserve"> fields at the top of the page</t>
    </r>
  </si>
  <si>
    <t>If the specific repair element cannot be found in the drop-down list, you may enter in your own repair element.</t>
  </si>
  <si>
    <t>All rates you enter are to include a P&amp;G and margin component. These are not to be added separately.</t>
  </si>
  <si>
    <t>A total for all repair elements (including GST) will automatically calculate at the bottom of the sheet.</t>
  </si>
  <si>
    <t>Once the costing sheet has been completed, click the Create PDF Files button at the top right of the sheet. This will create the following files:</t>
  </si>
  <si>
    <t>Drainage Repair Estimate - ADDRESS</t>
  </si>
  <si>
    <t>These newly created documents will appear in the same folder as where the Excel template has been saved.</t>
  </si>
  <si>
    <t>The completed assessment must be reviewed and approved by licensed members of the New Zealand Plumbers, Gasfitters &amp; Drainlayers Board</t>
  </si>
  <si>
    <t>SUBMITTING COMPLETED DOCUMENTATION</t>
  </si>
  <si>
    <t>Drainage Report</t>
  </si>
  <si>
    <t>As-Built Sketch</t>
  </si>
  <si>
    <t>Proposed Repair Sketch</t>
  </si>
  <si>
    <t>Customer SOW</t>
  </si>
  <si>
    <t>Your invoice for the diagnostic assessment</t>
  </si>
  <si>
    <t>Copy any CCTV footage and still photographs relating to the assessment onto a DVD or USB drive and post or deliver to the following address:</t>
  </si>
  <si>
    <t>Do not email photographs</t>
  </si>
  <si>
    <t>Earthquake Commission</t>
  </si>
  <si>
    <t>53 Princess Street</t>
  </si>
  <si>
    <t>Addington</t>
  </si>
  <si>
    <t>Christchurch 8011</t>
  </si>
  <si>
    <t>Reviewed / Approved By (Contractor)</t>
  </si>
  <si>
    <t>Appurtenant Structure</t>
  </si>
  <si>
    <t>STRUCTURE</t>
  </si>
  <si>
    <t>REPAIR ELEMENT</t>
  </si>
  <si>
    <t>Sewerage   /   Stormwater   /   Surface</t>
  </si>
  <si>
    <t>Sketch Type (Circle Applicable)</t>
  </si>
  <si>
    <t>As Built (Damage)   /   Propsed Repair</t>
  </si>
  <si>
    <t>%</t>
  </si>
  <si>
    <t>ASSESSMENT INSTRUCTIONS - DEPENDENT DRAINS</t>
  </si>
  <si>
    <t>SITE SKETCH - DEPENDENT DRAINS</t>
  </si>
  <si>
    <t>REPAIR &amp; REINSTATEMENT COSTING SHEET - DEPENDENT DRAINS</t>
  </si>
  <si>
    <t>Ensure that any non-earthquake related damage is also included on the sketch and is labelled correctly</t>
  </si>
  <si>
    <t>Although any non-earthquake damage should not be included on the costing sheet, the report should include a description of all identified damage.</t>
  </si>
  <si>
    <t>Drainage Assessment Template (this Microsoft Excel workbook)</t>
  </si>
  <si>
    <t>Drainage Assessment Report (separate Microsoft Word document)</t>
  </si>
  <si>
    <r>
      <t xml:space="preserve">Complete the following information on the </t>
    </r>
    <r>
      <rPr>
        <i/>
        <sz val="11"/>
        <rFont val="Calibri"/>
        <family val="2"/>
        <scheme val="minor"/>
      </rPr>
      <t>Costing Template</t>
    </r>
    <r>
      <rPr>
        <sz val="11"/>
        <rFont val="Calibri"/>
        <family val="2"/>
        <scheme val="minor"/>
      </rPr>
      <t>:</t>
    </r>
  </si>
  <si>
    <t>Sketch any areas not included on the CCTV footage</t>
  </si>
  <si>
    <t>Identify where the drain is 60m away from the dwelling if applicable</t>
  </si>
  <si>
    <r>
      <t xml:space="preserve">Circle each sketch as appropriate (i.e </t>
    </r>
    <r>
      <rPr>
        <i/>
        <sz val="11"/>
        <rFont val="Calibri"/>
        <family val="2"/>
        <scheme val="minor"/>
      </rPr>
      <t>As-Built</t>
    </r>
    <r>
      <rPr>
        <sz val="11"/>
        <rFont val="Calibri"/>
        <family val="2"/>
        <scheme val="minor"/>
      </rPr>
      <t xml:space="preserve">, </t>
    </r>
    <r>
      <rPr>
        <i/>
        <sz val="11"/>
        <rFont val="Calibri"/>
        <family val="2"/>
        <scheme val="minor"/>
      </rPr>
      <t>Proposed Repair</t>
    </r>
    <r>
      <rPr>
        <sz val="11"/>
        <rFont val="Calibri"/>
        <family val="2"/>
        <scheme val="minor"/>
      </rPr>
      <t xml:space="preserve">, </t>
    </r>
    <r>
      <rPr>
        <i/>
        <sz val="11"/>
        <rFont val="Calibri"/>
        <family val="2"/>
        <scheme val="minor"/>
      </rPr>
      <t>Sewerage</t>
    </r>
    <r>
      <rPr>
        <sz val="11"/>
        <rFont val="Calibri"/>
        <family val="2"/>
        <scheme val="minor"/>
      </rPr>
      <t xml:space="preserve">, </t>
    </r>
    <r>
      <rPr>
        <i/>
        <sz val="11"/>
        <rFont val="Calibri"/>
        <family val="2"/>
        <scheme val="minor"/>
      </rPr>
      <t>Stormwater</t>
    </r>
    <r>
      <rPr>
        <sz val="11"/>
        <rFont val="Calibri"/>
        <family val="2"/>
        <scheme val="minor"/>
      </rPr>
      <t xml:space="preserve">, </t>
    </r>
    <r>
      <rPr>
        <i/>
        <sz val="11"/>
        <rFont val="Calibri"/>
        <family val="2"/>
        <scheme val="minor"/>
      </rPr>
      <t>Reinstatement</t>
    </r>
    <r>
      <rPr>
        <sz val="11"/>
        <rFont val="Calibri"/>
        <family val="2"/>
        <scheme val="minor"/>
      </rPr>
      <t>)</t>
    </r>
  </si>
  <si>
    <r>
      <t xml:space="preserve">All of the cells or boxes under the </t>
    </r>
    <r>
      <rPr>
        <i/>
        <sz val="11"/>
        <rFont val="Calibri"/>
        <family val="2"/>
        <scheme val="minor"/>
      </rPr>
      <t>Structure</t>
    </r>
    <r>
      <rPr>
        <sz val="11"/>
        <rFont val="Calibri"/>
        <family val="2"/>
        <scheme val="minor"/>
      </rPr>
      <t xml:space="preserve">, </t>
    </r>
    <r>
      <rPr>
        <i/>
        <sz val="11"/>
        <rFont val="Calibri"/>
        <family val="2"/>
        <scheme val="minor"/>
      </rPr>
      <t>Repair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Element</t>
    </r>
    <r>
      <rPr>
        <sz val="11"/>
        <rFont val="Calibri"/>
        <family val="2"/>
        <scheme val="minor"/>
      </rPr>
      <t xml:space="preserve"> and </t>
    </r>
    <r>
      <rPr>
        <i/>
        <sz val="11"/>
        <rFont val="Calibri"/>
        <family val="2"/>
        <scheme val="minor"/>
      </rPr>
      <t>Description</t>
    </r>
    <r>
      <rPr>
        <sz val="11"/>
        <rFont val="Calibri"/>
        <family val="2"/>
        <scheme val="minor"/>
      </rPr>
      <t xml:space="preserve"> headings have drop-down lists. Please use the options in the drop-down lists where possible</t>
    </r>
  </si>
  <si>
    <r>
      <t xml:space="preserve">Open the master copy of the </t>
    </r>
    <r>
      <rPr>
        <i/>
        <sz val="11"/>
        <rFont val="Calibri"/>
        <family val="2"/>
        <scheme val="minor"/>
      </rPr>
      <t>Drainage Assessment Report</t>
    </r>
    <r>
      <rPr>
        <sz val="11"/>
        <rFont val="Calibri"/>
        <family val="2"/>
        <scheme val="minor"/>
      </rPr>
      <t xml:space="preserve"> file</t>
    </r>
  </si>
  <si>
    <t>Costing Sheet</t>
  </si>
  <si>
    <r>
      <t xml:space="preserve">The </t>
    </r>
    <r>
      <rPr>
        <i/>
        <sz val="11"/>
        <rFont val="Calibri"/>
        <family val="2"/>
        <scheme val="minor"/>
      </rPr>
      <t>Costing Template</t>
    </r>
    <r>
      <rPr>
        <sz val="11"/>
        <rFont val="Calibri"/>
        <family val="2"/>
        <scheme val="minor"/>
      </rPr>
      <t xml:space="preserve"> is in two parts. All drainage repair costs are to be entered in the top part while reinstatement costs should be listed in the bottom part.</t>
    </r>
  </si>
  <si>
    <t>CROSS-BOUNDARY</t>
  </si>
  <si>
    <t>SUBMITTING COMPLETED SKETCHES</t>
  </si>
  <si>
    <t>Once the EQC Drainage Team have provided  information for how the proposed repair should be apportioned amongst the different dwellings, a repair costing sheet</t>
  </si>
  <si>
    <t>should be completed with the appropriate percentages for each property.</t>
  </si>
  <si>
    <t>Truck Hire - Spoil disposal - (2 Hrs per trip Incl. truck, excavator, labour and dumping fees).</t>
  </si>
  <si>
    <t>Sucker Truck (Includes operator and running costs</t>
  </si>
  <si>
    <t>Excavator 1.5 tonnes Full day hire (Incl. operator &amp; running costs)</t>
  </si>
  <si>
    <t>Excavator up to 3.0 tonnes Full day hire (Incl. operator &amp; running costs)</t>
  </si>
  <si>
    <t>Excavator Over 3.0 tonnes Full day hire (includes operator &amp; running costs)</t>
  </si>
  <si>
    <t>Tip Truck up to 5 tonnes (includes operator &amp; running costs)</t>
  </si>
  <si>
    <t>Supply and install new top soil (Incl. truck &amp; operator, labour and seed).</t>
  </si>
  <si>
    <t>Supply, lay and compact base course (AP20, AP40 or AP60) Incl. delivery to site - truck and operator</t>
  </si>
  <si>
    <t>Break out concrete, supply and place 100mm reinforced plain concrete (Incl. concrete breaker, labour and excludes disposal of debris).</t>
  </si>
  <si>
    <t>Remove, dispose and replace Hardwood deck structure and surface</t>
  </si>
  <si>
    <t>Remove, dispose and replace Hardwood deck surface</t>
  </si>
  <si>
    <t>Remove, dispose, supply and install gully trap (Incl. fittings, labour, chip and concrete breaker).</t>
  </si>
  <si>
    <t>Break out concrete without replacement (Incl. concrete breaker, labour and disposal of debris).</t>
  </si>
  <si>
    <t>Hand Excavated: up to 1.5m deep, supply and lay pipe, connections, chip and backfill. (Incl. labour and compactor.)</t>
  </si>
  <si>
    <t>Truck Hire - Concrete spoil disposal - (2 Hrs per trip Incl truck, excavator, labour and dumping fees).</t>
  </si>
  <si>
    <t xml:space="preserve">Mechanically Excavated: up to 1.5m deep, supply and lay pipe, connections, chip, backfill. (Incl. labour, excavator, truck and compactor.) </t>
  </si>
  <si>
    <t>Concrete small job delivery fee (charged due to small quantities)</t>
  </si>
  <si>
    <t>Pipe burst repair site setup</t>
  </si>
  <si>
    <t xml:space="preserve">Pipelining repair site setup </t>
  </si>
  <si>
    <t>Pipe burst repair per meter rate</t>
  </si>
  <si>
    <t>Pipe lining repair per meter rate</t>
  </si>
  <si>
    <t>Mech Excavated: up to1.5m deep, supply lay pipes (both), connections, chip &amp; backfill. (Incl. labour, excavator, truck and compactor.)</t>
  </si>
  <si>
    <t>Supply and install bubble up sump (Incl. fittings, materials and labour).</t>
  </si>
  <si>
    <t>Hand Excavated: up to 0.8m deep, supply and lay pipe, connections, chip and backfill. (Incl. labour and compactor.)</t>
  </si>
  <si>
    <t xml:space="preserve">Mechanically Excavated: up to 0.8m deep, supply and lay pipe, connections, chip, backfill. (Incl. labour, excavator, truck and compactor.) </t>
  </si>
  <si>
    <t xml:space="preserve">Labourer Required- Labourer </t>
  </si>
  <si>
    <r>
      <t xml:space="preserve">Do </t>
    </r>
    <r>
      <rPr>
        <b/>
        <sz val="11"/>
        <rFont val="Calibri"/>
        <family val="2"/>
        <scheme val="minor"/>
      </rPr>
      <t>NOT</t>
    </r>
    <r>
      <rPr>
        <sz val="11"/>
        <rFont val="Calibri"/>
        <family val="2"/>
        <scheme val="minor"/>
      </rPr>
      <t xml:space="preserve"> record any details on the costing sheet for identified damage that is not earthquake related.</t>
    </r>
  </si>
  <si>
    <t>Enter the units and quantity (i.e. hours, square metres, etc.) and your price perunit. The total cost for the repair will calculate automatically.</t>
  </si>
  <si>
    <t>POINT OF DAMAGE</t>
  </si>
  <si>
    <t>Enter the information from the Costing Allocation Instruction table under the Point of Damage column.</t>
  </si>
  <si>
    <t>Enter the percentage advised from the Cost Allocation Instruction table for that point of damage, in the ‘%’ column.</t>
  </si>
  <si>
    <t xml:space="preserve">Site Establishment: Incl. H&amp;S, disposables, initial site setup </t>
  </si>
  <si>
    <t>Make an attempt to clear silt. If the line cannot be cleared, an alternative practical solution should be considered</t>
  </si>
  <si>
    <t>EQC will apportion how the damage should be costed for properties with shared drains</t>
  </si>
  <si>
    <r>
      <t xml:space="preserve">Once the site visit has been completed, send the following PDF files to </t>
    </r>
    <r>
      <rPr>
        <i/>
        <sz val="11"/>
        <color theme="3"/>
        <rFont val="Calibri"/>
        <family val="2"/>
        <scheme val="minor"/>
      </rPr>
      <t>info@eqc.govt.nz</t>
    </r>
  </si>
  <si>
    <r>
      <t xml:space="preserve">Rename the </t>
    </r>
    <r>
      <rPr>
        <i/>
        <sz val="11"/>
        <rFont val="Calibri"/>
        <family val="2"/>
        <scheme val="minor"/>
      </rPr>
      <t>Drainage Repair Estimate</t>
    </r>
    <r>
      <rPr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PDF file by replacing the word ADDRESS with the property's actual address</t>
    </r>
  </si>
  <si>
    <r>
      <t xml:space="preserve">Any questions regarding this document should be directed to </t>
    </r>
    <r>
      <rPr>
        <i/>
        <sz val="11"/>
        <color rgb="FF0F243E"/>
        <rFont val="Calibri"/>
        <family val="2"/>
        <scheme val="minor"/>
      </rPr>
      <t>info@eqc.govt.nz</t>
    </r>
  </si>
  <si>
    <r>
      <t xml:space="preserve">Once the drainage report, sketches and pricing have been completed, send the following PDF files to </t>
    </r>
    <r>
      <rPr>
        <i/>
        <sz val="11"/>
        <color theme="3"/>
        <rFont val="Calibri"/>
        <family val="2"/>
        <scheme val="minor"/>
      </rPr>
      <t>info@eqc.govt.nz</t>
    </r>
  </si>
  <si>
    <t>Document Version 2.5</t>
  </si>
  <si>
    <r>
      <t xml:space="preserve">Print a copy of the </t>
    </r>
    <r>
      <rPr>
        <i/>
        <sz val="11"/>
        <rFont val="Calibri"/>
        <family val="2"/>
        <scheme val="minor"/>
      </rPr>
      <t>Site Sketches</t>
    </r>
    <r>
      <rPr>
        <sz val="11"/>
        <rFont val="Calibri"/>
        <family val="2"/>
        <scheme val="minor"/>
      </rPr>
      <t xml:space="preserve"> sheet from the </t>
    </r>
    <r>
      <rPr>
        <i/>
        <sz val="11"/>
        <rFont val="Calibri"/>
        <family val="2"/>
        <scheme val="minor"/>
      </rPr>
      <t>v.2.3 for drainage assessment template and v.2.5 for the shared template
*note: this version controlling will change again once the templates are updated</t>
    </r>
    <r>
      <rPr>
        <sz val="11"/>
        <rFont val="Calibri"/>
        <family val="2"/>
        <scheme val="minor"/>
      </rPr>
      <t xml:space="preserve">, take it to the site and complete the </t>
    </r>
    <r>
      <rPr>
        <i/>
        <sz val="11"/>
        <rFont val="Calibri"/>
        <family val="2"/>
        <scheme val="minor"/>
      </rPr>
      <t>As-Built (Damage)</t>
    </r>
    <r>
      <rPr>
        <sz val="11"/>
        <rFont val="Calibri"/>
        <family val="2"/>
        <scheme val="minor"/>
      </rPr>
      <t xml:space="preserve"> sketch:</t>
    </r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</si>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</sst>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164" formatCode="&quot;$&quot;#,##0.00"/>
    <numFmt numFmtId="165" formatCode="0.00_ ;[Red]\-0.00\ "/>
    <numFmt numFmtId="166" formatCode="0;\-0;;@"/>
    <numFmt numFmtId="167" formatCode="[$-F800]dddd\,\ mmmm\ dd\,\ yyyy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4"/>
      <color theme="0"/>
      <name val="Calibri"/>
      <family val="2"/>
      <scheme val="minor"/>
    </font>
    <font>
      <sz val="7"/>
      <name val="Verdana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26"/>
      <color theme="3"/>
      <name val="Calibri"/>
      <family val="2"/>
      <scheme val="minor"/>
    </font>
    <font>
      <sz val="26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0F243E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3" tint="-0.499984740745262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  <font>
      <i/>
      <sz val="11"/>
      <color theme="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45066682943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medium">
        <color theme="0"/>
      </top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dashed">
        <color auto="1"/>
      </bottom>
      <diagonal/>
    </border>
    <border>
      <left/>
      <right style="medium">
        <color theme="0"/>
      </right>
      <top/>
      <bottom style="dashed">
        <color auto="1"/>
      </bottom>
      <diagonal/>
    </border>
  </borders>
  <cellStyleXfs count="10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9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Alignment="1">
      <alignment horizontal="left"/>
    </xf>
    <xf numFmtId="0" fontId="0" fillId="2" borderId="0" xfId="0" applyFill="1"/>
    <xf numFmtId="0" fontId="8" fillId="0" borderId="0" xfId="0" applyNumberFormat="1" applyFont="1"/>
    <xf numFmtId="2" fontId="0" fillId="0" borderId="0" xfId="0" applyNumberFormat="1" applyAlignment="1">
      <alignment horizontal="left"/>
    </xf>
    <xf numFmtId="0" fontId="0" fillId="0" borderId="0" xfId="0" applyFill="1"/>
    <xf numFmtId="2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/>
    <xf numFmtId="0" fontId="7" fillId="6" borderId="0" xfId="0" applyFont="1" applyFill="1"/>
    <xf numFmtId="0" fontId="0" fillId="6" borderId="0" xfId="0" applyFill="1"/>
    <xf numFmtId="0" fontId="4" fillId="6" borderId="0" xfId="0" applyFont="1" applyFill="1" applyBorder="1" applyAlignment="1" applyProtection="1">
      <alignment horizontal="center"/>
      <protection locked="0"/>
    </xf>
    <xf numFmtId="0" fontId="4" fillId="6" borderId="0" xfId="0" applyFont="1" applyFill="1" applyBorder="1" applyAlignment="1" applyProtection="1">
      <alignment horizontal="right" vertical="top"/>
      <protection locked="0"/>
    </xf>
    <xf numFmtId="14" fontId="4" fillId="6" borderId="0" xfId="0" applyNumberFormat="1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 applyProtection="1">
      <alignment horizontal="right"/>
      <protection locked="0"/>
    </xf>
    <xf numFmtId="0" fontId="0" fillId="6" borderId="0" xfId="0" applyFill="1" applyAlignment="1"/>
    <xf numFmtId="0" fontId="9" fillId="4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0" fillId="0" borderId="0" xfId="0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9" fillId="5" borderId="0" xfId="0" applyFont="1" applyFill="1" applyBorder="1"/>
    <xf numFmtId="0" fontId="11" fillId="5" borderId="0" xfId="0" applyFont="1" applyFill="1" applyBorder="1"/>
    <xf numFmtId="0" fontId="0" fillId="5" borderId="0" xfId="0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9" fillId="4" borderId="0" xfId="0" applyFont="1" applyFill="1" applyBorder="1"/>
    <xf numFmtId="0" fontId="9" fillId="0" borderId="0" xfId="0" applyFont="1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14" fillId="4" borderId="0" xfId="0" applyFont="1" applyFill="1" applyBorder="1"/>
    <xf numFmtId="164" fontId="7" fillId="6" borderId="0" xfId="0" applyNumberFormat="1" applyFont="1" applyFill="1"/>
    <xf numFmtId="0" fontId="0" fillId="6" borderId="0" xfId="0" applyFill="1" applyBorder="1"/>
    <xf numFmtId="0" fontId="17" fillId="6" borderId="0" xfId="0" applyFont="1" applyFill="1" applyAlignment="1"/>
    <xf numFmtId="0" fontId="17" fillId="6" borderId="0" xfId="0" applyFont="1" applyFill="1" applyAlignment="1">
      <alignment horizontal="left" indent="2"/>
    </xf>
    <xf numFmtId="0" fontId="2" fillId="6" borderId="0" xfId="0" applyFont="1" applyFill="1" applyAlignment="1"/>
    <xf numFmtId="49" fontId="4" fillId="6" borderId="0" xfId="0" applyNumberFormat="1" applyFont="1" applyFill="1" applyBorder="1" applyAlignment="1" applyProtection="1">
      <alignment horizontal="left" vertical="center"/>
      <protection locked="0"/>
    </xf>
    <xf numFmtId="0" fontId="12" fillId="6" borderId="0" xfId="1" applyFont="1" applyFill="1" applyBorder="1" applyAlignment="1" applyProtection="1">
      <alignment horizontal="center" vertical="center"/>
      <protection locked="0"/>
    </xf>
    <xf numFmtId="0" fontId="13" fillId="6" borderId="0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right"/>
    </xf>
    <xf numFmtId="0" fontId="20" fillId="6" borderId="0" xfId="0" applyFont="1" applyFill="1" applyBorder="1" applyAlignment="1">
      <alignment horizontal="right"/>
    </xf>
    <xf numFmtId="0" fontId="2" fillId="6" borderId="0" xfId="0" applyFont="1" applyFill="1" applyAlignment="1"/>
    <xf numFmtId="0" fontId="22" fillId="6" borderId="0" xfId="0" applyFont="1" applyFill="1" applyBorder="1" applyAlignment="1">
      <alignment vertical="center"/>
    </xf>
    <xf numFmtId="0" fontId="6" fillId="6" borderId="0" xfId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>
      <alignment horizontal="center" vertical="center"/>
    </xf>
    <xf numFmtId="0" fontId="0" fillId="6" borderId="5" xfId="0" applyFill="1" applyBorder="1"/>
    <xf numFmtId="165" fontId="0" fillId="0" borderId="0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right" vertical="center"/>
      <protection locked="0"/>
    </xf>
    <xf numFmtId="7" fontId="0" fillId="0" borderId="0" xfId="0" applyNumberFormat="1" applyFont="1" applyBorder="1" applyAlignment="1" applyProtection="1">
      <alignment vertical="center"/>
    </xf>
    <xf numFmtId="165" fontId="0" fillId="3" borderId="7" xfId="0" applyNumberFormat="1" applyFont="1" applyFill="1" applyBorder="1" applyAlignment="1" applyProtection="1">
      <alignment horizontal="center" vertical="center"/>
      <protection locked="0"/>
    </xf>
    <xf numFmtId="164" fontId="0" fillId="3" borderId="7" xfId="0" applyNumberFormat="1" applyFont="1" applyFill="1" applyBorder="1" applyAlignment="1" applyProtection="1">
      <alignment horizontal="right" vertical="center"/>
      <protection locked="0"/>
    </xf>
    <xf numFmtId="7" fontId="0" fillId="3" borderId="4" xfId="0" applyNumberFormat="1" applyFont="1" applyFill="1" applyBorder="1" applyAlignment="1" applyProtection="1">
      <alignment vertical="center"/>
    </xf>
    <xf numFmtId="166" fontId="0" fillId="0" borderId="3" xfId="0" applyNumberFormat="1" applyBorder="1" applyAlignment="1">
      <alignment horizontal="left" indent="1"/>
    </xf>
    <xf numFmtId="0" fontId="2" fillId="6" borderId="0" xfId="0" applyFont="1" applyFill="1" applyAlignment="1">
      <alignment horizontal="right" vertical="center"/>
    </xf>
    <xf numFmtId="0" fontId="2" fillId="6" borderId="0" xfId="0" applyFont="1" applyFill="1" applyBorder="1" applyAlignment="1" applyProtection="1">
      <alignment horizontal="right" vertical="center"/>
      <protection locked="0"/>
    </xf>
    <xf numFmtId="0" fontId="0" fillId="9" borderId="0" xfId="0" applyFill="1"/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6" borderId="0" xfId="0" applyFont="1" applyFill="1" applyAlignment="1">
      <alignment horizontal="right" vertical="center"/>
    </xf>
    <xf numFmtId="0" fontId="0" fillId="0" borderId="0" xfId="0" applyAlignment="1">
      <alignment horizontal="left"/>
    </xf>
    <xf numFmtId="0" fontId="0" fillId="3" borderId="7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23" fillId="10" borderId="7" xfId="0" applyNumberFormat="1" applyFont="1" applyFill="1" applyBorder="1" applyAlignment="1" applyProtection="1">
      <alignment horizontal="center" vertical="center"/>
      <protection locked="0"/>
    </xf>
    <xf numFmtId="2" fontId="23" fillId="10" borderId="7" xfId="0" applyNumberFormat="1" applyFont="1" applyFill="1" applyBorder="1" applyAlignment="1" applyProtection="1">
      <alignment horizontal="center" vertical="center"/>
      <protection locked="0"/>
    </xf>
    <xf numFmtId="164" fontId="23" fillId="10" borderId="7" xfId="0" applyNumberFormat="1" applyFont="1" applyFill="1" applyBorder="1" applyAlignment="1" applyProtection="1">
      <alignment horizontal="center" vertical="center"/>
      <protection locked="0"/>
    </xf>
    <xf numFmtId="164" fontId="23" fillId="10" borderId="4" xfId="0" applyNumberFormat="1" applyFont="1" applyFill="1" applyBorder="1" applyAlignment="1" applyProtection="1">
      <alignment horizontal="center" vertical="center"/>
      <protection locked="0"/>
    </xf>
    <xf numFmtId="0" fontId="0" fillId="6" borderId="0" xfId="0" applyFont="1" applyFill="1" applyBorder="1" applyAlignment="1" applyProtection="1">
      <alignment horizontal="left" vertical="center" wrapText="1"/>
      <protection locked="0"/>
    </xf>
    <xf numFmtId="0" fontId="0" fillId="6" borderId="0" xfId="0" applyFont="1" applyFill="1" applyBorder="1" applyAlignment="1" applyProtection="1">
      <alignment horizontal="left" vertical="center" wrapText="1"/>
      <protection locked="0"/>
    </xf>
    <xf numFmtId="2" fontId="0" fillId="6" borderId="0" xfId="0" applyNumberFormat="1" applyFont="1" applyFill="1" applyBorder="1" applyAlignment="1" applyProtection="1">
      <alignment horizontal="center" vertical="center"/>
    </xf>
    <xf numFmtId="165" fontId="0" fillId="6" borderId="0" xfId="0" applyNumberFormat="1" applyFont="1" applyFill="1" applyBorder="1" applyAlignment="1" applyProtection="1">
      <alignment horizontal="center" vertical="center"/>
      <protection locked="0"/>
    </xf>
    <xf numFmtId="7" fontId="0" fillId="6" borderId="0" xfId="0" applyNumberFormat="1" applyFont="1" applyFill="1" applyBorder="1" applyAlignment="1" applyProtection="1">
      <alignment vertical="center"/>
    </xf>
    <xf numFmtId="0" fontId="17" fillId="6" borderId="0" xfId="0" applyFont="1" applyFill="1" applyAlignment="1">
      <alignment vertical="center"/>
    </xf>
    <xf numFmtId="7" fontId="0" fillId="8" borderId="9" xfId="0" applyNumberFormat="1" applyFont="1" applyFill="1" applyBorder="1" applyAlignment="1" applyProtection="1">
      <alignment vertical="center"/>
    </xf>
    <xf numFmtId="0" fontId="2" fillId="8" borderId="0" xfId="0" applyFont="1" applyFill="1" applyBorder="1" applyAlignment="1" applyProtection="1">
      <alignment horizontal="right" vertical="center"/>
    </xf>
    <xf numFmtId="0" fontId="0" fillId="8" borderId="0" xfId="0" applyFill="1"/>
    <xf numFmtId="0" fontId="2" fillId="8" borderId="0" xfId="0" applyFont="1" applyFill="1" applyAlignment="1">
      <alignment horizontal="right" vertical="center"/>
    </xf>
    <xf numFmtId="0" fontId="0" fillId="6" borderId="0" xfId="0" applyFont="1" applyFill="1" applyBorder="1" applyAlignment="1" applyProtection="1">
      <alignment horizontal="right" vertical="center"/>
      <protection locked="0"/>
    </xf>
    <xf numFmtId="0" fontId="2" fillId="8" borderId="0" xfId="0" applyFont="1" applyFill="1" applyAlignment="1" applyProtection="1"/>
    <xf numFmtId="0" fontId="0" fillId="8" borderId="0" xfId="0" applyFill="1" applyAlignment="1" applyProtection="1"/>
    <xf numFmtId="7" fontId="0" fillId="8" borderId="0" xfId="0" applyNumberFormat="1" applyFont="1" applyFill="1" applyBorder="1" applyAlignment="1" applyProtection="1">
      <alignment vertical="center"/>
    </xf>
    <xf numFmtId="0" fontId="2" fillId="6" borderId="0" xfId="0" applyFont="1" applyFill="1" applyAlignment="1" applyProtection="1"/>
    <xf numFmtId="0" fontId="0" fillId="6" borderId="0" xfId="0" applyFill="1" applyAlignment="1" applyProtection="1"/>
    <xf numFmtId="0" fontId="23" fillId="10" borderId="6" xfId="0" applyFont="1" applyFill="1" applyBorder="1" applyAlignment="1" applyProtection="1">
      <alignment horizontal="center" vertical="center"/>
      <protection locked="0"/>
    </xf>
    <xf numFmtId="164" fontId="24" fillId="6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ont="1" applyBorder="1" applyAlignment="1" applyProtection="1">
      <alignment horizontal="center" vertical="center"/>
      <protection locked="0"/>
    </xf>
    <xf numFmtId="0" fontId="0" fillId="3" borderId="7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0" fillId="6" borderId="0" xfId="0" applyFill="1" applyAlignment="1">
      <alignment horizontal="left" indent="3"/>
    </xf>
    <xf numFmtId="0" fontId="2" fillId="6" borderId="0" xfId="0" applyFont="1" applyFill="1" applyBorder="1" applyAlignment="1" applyProtection="1">
      <alignment horizontal="right" vertical="center"/>
      <protection locked="0"/>
    </xf>
    <xf numFmtId="0" fontId="0" fillId="3" borderId="7" xfId="0" applyFont="1" applyFill="1" applyBorder="1" applyAlignment="1" applyProtection="1">
      <alignment horizontal="left" vertical="center" wrapText="1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0" fillId="8" borderId="0" xfId="0" applyFill="1" applyAlignment="1" applyProtection="1"/>
    <xf numFmtId="0" fontId="17" fillId="6" borderId="0" xfId="0" applyFont="1" applyFill="1" applyAlignment="1">
      <alignment horizontal="left" vertical="center"/>
    </xf>
    <xf numFmtId="0" fontId="0" fillId="0" borderId="0" xfId="0" applyBorder="1" applyAlignment="1" applyProtection="1">
      <alignment horizontal="left" vertical="center" indent="1"/>
      <protection locked="0"/>
    </xf>
    <xf numFmtId="9" fontId="0" fillId="0" borderId="0" xfId="0" applyNumberFormat="1" applyFont="1" applyBorder="1" applyAlignment="1" applyProtection="1">
      <alignment horizontal="right" vertical="center"/>
      <protection locked="0"/>
    </xf>
    <xf numFmtId="9" fontId="0" fillId="3" borderId="4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7" fillId="6" borderId="0" xfId="0" applyFont="1" applyFill="1"/>
    <xf numFmtId="0" fontId="0" fillId="6" borderId="0" xfId="0" applyFill="1"/>
    <xf numFmtId="0" fontId="2" fillId="6" borderId="0" xfId="0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left" vertical="center" indent="1"/>
      <protection locked="0"/>
    </xf>
    <xf numFmtId="0" fontId="2" fillId="6" borderId="4" xfId="0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3" borderId="6" xfId="0" applyFill="1" applyBorder="1" applyAlignment="1" applyProtection="1">
      <alignment vertical="center" wrapText="1"/>
      <protection locked="0"/>
    </xf>
    <xf numFmtId="0" fontId="0" fillId="6" borderId="0" xfId="0" applyFill="1" applyAlignment="1">
      <alignment horizontal="left" indent="3"/>
    </xf>
    <xf numFmtId="0" fontId="2" fillId="6" borderId="0" xfId="0" applyFont="1" applyFill="1" applyBorder="1" applyAlignment="1" applyProtection="1">
      <alignment horizontal="right"/>
      <protection locked="0"/>
    </xf>
    <xf numFmtId="0" fontId="0" fillId="0" borderId="11" xfId="0" applyBorder="1" applyAlignment="1" applyProtection="1">
      <alignment horizontal="left" vertical="center" indent="1"/>
      <protection locked="0"/>
    </xf>
    <xf numFmtId="0" fontId="2" fillId="6" borderId="0" xfId="0" applyFont="1" applyFill="1" applyAlignment="1">
      <alignment horizontal="right" vertical="center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3" borderId="7" xfId="0" applyFont="1" applyFill="1" applyBorder="1" applyAlignment="1" applyProtection="1">
      <alignment horizontal="left" vertical="center" wrapText="1"/>
      <protection locked="0"/>
    </xf>
    <xf numFmtId="0" fontId="23" fillId="10" borderId="7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indent="2"/>
    </xf>
    <xf numFmtId="0" fontId="22" fillId="0" borderId="0" xfId="0" applyFont="1" applyAlignment="1">
      <alignment horizontal="left" vertical="center" indent="2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3" borderId="7" xfId="0" applyFont="1" applyFill="1" applyBorder="1" applyAlignment="1" applyProtection="1">
      <alignment horizontal="left" vertical="center" wrapText="1"/>
      <protection locked="0"/>
    </xf>
    <xf numFmtId="0" fontId="22" fillId="6" borderId="0" xfId="0" applyFont="1" applyFill="1" applyBorder="1" applyAlignment="1">
      <alignment horizontal="left" vertical="center" indent="2"/>
    </xf>
    <xf numFmtId="0" fontId="0" fillId="0" borderId="0" xfId="0" applyAlignment="1">
      <alignment horizontal="left" indent="2"/>
    </xf>
    <xf numFmtId="0" fontId="7" fillId="0" borderId="0" xfId="0" applyFont="1" applyAlignment="1"/>
    <xf numFmtId="0" fontId="0" fillId="0" borderId="0" xfId="0" applyAlignment="1"/>
    <xf numFmtId="0" fontId="25" fillId="6" borderId="0" xfId="0" applyFont="1" applyFill="1" applyBorder="1" applyAlignment="1" applyProtection="1">
      <alignment horizontal="left"/>
    </xf>
    <xf numFmtId="0" fontId="24" fillId="0" borderId="0" xfId="0" applyFont="1" applyAlignment="1"/>
    <xf numFmtId="0" fontId="21" fillId="6" borderId="0" xfId="0" applyFont="1" applyFill="1" applyBorder="1" applyAlignment="1"/>
    <xf numFmtId="0" fontId="7" fillId="6" borderId="0" xfId="0" applyFont="1" applyFill="1" applyAlignment="1">
      <alignment horizontal="left" vertical="center" indent="6"/>
    </xf>
    <xf numFmtId="0" fontId="0" fillId="0" borderId="0" xfId="0" applyAlignment="1">
      <alignment horizontal="left" indent="6"/>
    </xf>
    <xf numFmtId="0" fontId="0" fillId="6" borderId="0" xfId="0" applyFill="1" applyAlignment="1">
      <alignment horizontal="left" indent="3"/>
    </xf>
    <xf numFmtId="0" fontId="0" fillId="0" borderId="0" xfId="0" applyAlignment="1">
      <alignment horizontal="left" indent="3"/>
    </xf>
    <xf numFmtId="0" fontId="7" fillId="6" borderId="0" xfId="0" applyFont="1" applyFill="1" applyAlignment="1"/>
    <xf numFmtId="0" fontId="0" fillId="6" borderId="0" xfId="0" applyFill="1" applyAlignment="1"/>
    <xf numFmtId="0" fontId="7" fillId="0" borderId="0" xfId="0" applyFont="1" applyAlignment="1">
      <alignment wrapText="1"/>
    </xf>
    <xf numFmtId="0" fontId="7" fillId="6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 indent="2"/>
    </xf>
    <xf numFmtId="167" fontId="0" fillId="3" borderId="10" xfId="0" applyNumberFormat="1" applyFont="1" applyFill="1" applyBorder="1" applyAlignment="1" applyProtection="1">
      <alignment horizontal="left" vertical="center" indent="1"/>
      <protection locked="0"/>
    </xf>
    <xf numFmtId="167" fontId="0" fillId="3" borderId="2" xfId="0" applyNumberFormat="1" applyFont="1" applyFill="1" applyBorder="1" applyAlignment="1" applyProtection="1">
      <alignment horizontal="left" vertical="center" indent="1"/>
      <protection locked="0"/>
    </xf>
    <xf numFmtId="0" fontId="0" fillId="0" borderId="11" xfId="0" applyFont="1" applyBorder="1" applyAlignment="1" applyProtection="1">
      <alignment horizontal="left" vertical="center" indent="1"/>
      <protection locked="0"/>
    </xf>
    <xf numFmtId="0" fontId="0" fillId="0" borderId="11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167" fontId="0" fillId="3" borderId="12" xfId="0" applyNumberFormat="1" applyFont="1" applyFill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3" borderId="12" xfId="0" applyNumberFormat="1" applyFont="1" applyFill="1" applyBorder="1" applyAlignment="1" applyProtection="1">
      <alignment horizontal="left" vertical="center" indent="1"/>
      <protection locked="0"/>
    </xf>
    <xf numFmtId="0" fontId="0" fillId="0" borderId="3" xfId="0" applyNumberFormat="1" applyBorder="1" applyAlignment="1" applyProtection="1">
      <alignment horizontal="left" vertical="center" indent="1"/>
      <protection locked="0"/>
    </xf>
    <xf numFmtId="0" fontId="0" fillId="3" borderId="4" xfId="0" applyFont="1" applyFill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indent="1"/>
      <protection locked="0"/>
    </xf>
    <xf numFmtId="0" fontId="2" fillId="6" borderId="0" xfId="0" applyFont="1" applyFill="1" applyBorder="1" applyAlignment="1" applyProtection="1">
      <alignment horizontal="right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0" fontId="0" fillId="3" borderId="7" xfId="0" applyFont="1" applyFill="1" applyBorder="1" applyAlignment="1" applyProtection="1">
      <alignment horizontal="left" vertical="center" wrapText="1"/>
      <protection locked="0"/>
    </xf>
    <xf numFmtId="0" fontId="2" fillId="8" borderId="0" xfId="0" applyFont="1" applyFill="1" applyBorder="1" applyAlignment="1" applyProtection="1">
      <alignment horizontal="right" vertical="center"/>
    </xf>
    <xf numFmtId="0" fontId="2" fillId="8" borderId="0" xfId="0" applyFont="1" applyFill="1" applyAlignment="1" applyProtection="1"/>
    <xf numFmtId="0" fontId="0" fillId="8" borderId="0" xfId="0" applyFill="1" applyAlignment="1" applyProtection="1"/>
    <xf numFmtId="167" fontId="0" fillId="6" borderId="13" xfId="0" applyNumberFormat="1" applyFont="1" applyFill="1" applyBorder="1" applyAlignment="1" applyProtection="1">
      <alignment horizontal="left" vertical="center" indent="1"/>
    </xf>
    <xf numFmtId="0" fontId="0" fillId="6" borderId="14" xfId="0" applyFont="1" applyFill="1" applyBorder="1" applyAlignment="1" applyProtection="1">
      <alignment horizontal="left" vertical="center" indent="1"/>
    </xf>
    <xf numFmtId="167" fontId="0" fillId="6" borderId="1" xfId="0" applyNumberFormat="1" applyFont="1" applyFill="1" applyBorder="1" applyAlignment="1" applyProtection="1">
      <alignment horizontal="left" vertical="center" indent="1"/>
    </xf>
    <xf numFmtId="0" fontId="0" fillId="6" borderId="13" xfId="0" applyNumberFormat="1" applyFont="1" applyFill="1" applyBorder="1" applyAlignment="1" applyProtection="1">
      <alignment horizontal="left" vertical="center" indent="1"/>
    </xf>
    <xf numFmtId="0" fontId="0" fillId="6" borderId="14" xfId="0" applyNumberFormat="1" applyFont="1" applyFill="1" applyBorder="1" applyAlignment="1" applyProtection="1">
      <alignment horizontal="left" vertical="center" indent="1"/>
    </xf>
    <xf numFmtId="0" fontId="14" fillId="7" borderId="0" xfId="0" applyFont="1" applyFill="1" applyBorder="1" applyAlignment="1">
      <alignment horizontal="center" vertical="center"/>
    </xf>
    <xf numFmtId="0" fontId="23" fillId="10" borderId="7" xfId="0" applyFont="1" applyFill="1" applyBorder="1" applyAlignment="1" applyProtection="1">
      <alignment horizontal="center" vertical="center"/>
      <protection locked="0"/>
    </xf>
    <xf numFmtId="0" fontId="0" fillId="6" borderId="1" xfId="0" applyNumberFormat="1" applyFill="1" applyBorder="1" applyAlignment="1">
      <alignment horizontal="left" vertical="center" indent="1"/>
    </xf>
    <xf numFmtId="0" fontId="0" fillId="6" borderId="1" xfId="0" applyNumberFormat="1" applyFill="1" applyBorder="1" applyAlignment="1">
      <alignment horizontal="left" indent="1"/>
    </xf>
    <xf numFmtId="167" fontId="0" fillId="6" borderId="1" xfId="0" applyNumberFormat="1" applyFill="1" applyBorder="1" applyAlignment="1">
      <alignment horizontal="left" vertical="center" indent="1"/>
    </xf>
    <xf numFmtId="167" fontId="0" fillId="6" borderId="1" xfId="0" applyNumberFormat="1" applyFill="1" applyBorder="1" applyAlignment="1">
      <alignment horizontal="left" indent="1"/>
    </xf>
    <xf numFmtId="0" fontId="2" fillId="6" borderId="0" xfId="0" applyFont="1" applyFill="1" applyAlignment="1">
      <alignment horizontal="right" vertical="center"/>
    </xf>
    <xf numFmtId="0" fontId="0" fillId="6" borderId="8" xfId="0" applyNumberFormat="1" applyFill="1" applyBorder="1" applyAlignment="1">
      <alignment horizontal="left" vertical="center" indent="1"/>
    </xf>
    <xf numFmtId="0" fontId="0" fillId="6" borderId="8" xfId="0" applyNumberFormat="1" applyFill="1" applyBorder="1" applyAlignment="1">
      <alignment horizontal="left" indent="1"/>
    </xf>
  </cellXfs>
  <cellStyles count="10">
    <cellStyle name="Normal" xfId="0" builtinId="0"/>
    <cellStyle name="Normal 2" xfId="1" xr:uid="{00000000-0005-0000-0000-000001000000}"/>
    <cellStyle name="Normal 2 2" xfId="2" xr:uid="{00000000-0005-0000-0000-000002000000}"/>
    <cellStyle name="Normal 2 3" xfId="9" xr:uid="{00000000-0005-0000-0000-000003000000}"/>
    <cellStyle name="Normal 2 4" xfId="7" xr:uid="{00000000-0005-0000-0000-000004000000}"/>
    <cellStyle name="Normal 3" xfId="3" xr:uid="{00000000-0005-0000-0000-000005000000}"/>
    <cellStyle name="Normal 3 2" xfId="4" xr:uid="{00000000-0005-0000-0000-000006000000}"/>
    <cellStyle name="Normal 3 3" xfId="8" xr:uid="{00000000-0005-0000-0000-000007000000}"/>
    <cellStyle name="Normal 4" xfId="5" xr:uid="{00000000-0005-0000-0000-000008000000}"/>
    <cellStyle name="Normal 5" xfId="6" xr:uid="{00000000-0005-0000-0000-000009000000}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FF00"/>
      <color rgb="FF66FF33"/>
      <color rgb="FFFFFF99"/>
      <color rgb="FFFFFFCC"/>
      <color rgb="FF009900"/>
      <color rgb="FFFF7C80"/>
      <color rgb="FFCCFF99"/>
      <color rgb="FFFF66CC"/>
      <color rgb="FFFFCC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Costing Template'!A1"/><Relationship Id="rId2" Type="http://schemas.openxmlformats.org/officeDocument/2006/relationships/hyperlink" Target="#'Site Sketches'!A1"/><Relationship Id="rId1" Type="http://schemas.openxmlformats.org/officeDocument/2006/relationships/image" Target="../media/image1.jpeg"/><Relationship Id="rId4" Type="http://schemas.openxmlformats.org/officeDocument/2006/relationships/hyperlink" Target="#Instruction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osting Template'!A1"/><Relationship Id="rId2" Type="http://schemas.openxmlformats.org/officeDocument/2006/relationships/hyperlink" Target="#'Site Sketches'!A1"/><Relationship Id="rId1" Type="http://schemas.openxmlformats.org/officeDocument/2006/relationships/image" Target="../media/image1.jpeg"/><Relationship Id="rId4" Type="http://schemas.openxmlformats.org/officeDocument/2006/relationships/hyperlink" Target="#Instructions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osting Template'!A1"/><Relationship Id="rId2" Type="http://schemas.openxmlformats.org/officeDocument/2006/relationships/hyperlink" Target="#'Site Sketches'!A1"/><Relationship Id="rId1" Type="http://schemas.openxmlformats.org/officeDocument/2006/relationships/image" Target="../media/image1.jpeg"/><Relationship Id="rId4" Type="http://schemas.openxmlformats.org/officeDocument/2006/relationships/hyperlink" Target="#Instruction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190500</xdr:colOff>
      <xdr:row>0</xdr:row>
      <xdr:rowOff>57150</xdr:rowOff>
    </xdr:from>
    <xdr:to>
      <xdr:col>18</xdr:col>
      <xdr:colOff>833257</xdr:colOff>
      <xdr:row>0</xdr:row>
      <xdr:rowOff>809625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9725" y="57150"/>
          <a:ext cx="1252357" cy="752475"/>
        </a:xfrm>
        <a:prstGeom prst="rect">
          <a:avLst/>
        </a:prstGeom>
      </xdr:spPr>
    </xdr:pic>
    <xdr:clientData/>
  </xdr:twoCellAnchor>
  <xdr:twoCellAnchor editAs="absolute">
    <xdr:from>
      <xdr:col>7</xdr:col>
      <xdr:colOff>171502</xdr:colOff>
      <xdr:row>0</xdr:row>
      <xdr:rowOff>180975</xdr:rowOff>
    </xdr:from>
    <xdr:to>
      <xdr:col>9</xdr:col>
      <xdr:colOff>171502</xdr:colOff>
      <xdr:row>0</xdr:row>
      <xdr:rowOff>657225</xdr:rowOff>
    </xdr:to>
    <xdr:sp macro="" textlink="">
      <xdr:nvSpPr>
        <xdr:cNvPr id="9" name="Rounded Rectangle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038527" y="180975"/>
          <a:ext cx="1219200" cy="47625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/>
            <a:t>Site Sketches</a:t>
          </a:r>
        </a:p>
      </xdr:txBody>
    </xdr:sp>
    <xdr:clientData/>
  </xdr:twoCellAnchor>
  <xdr:twoCellAnchor editAs="absolute">
    <xdr:from>
      <xdr:col>9</xdr:col>
      <xdr:colOff>340286</xdr:colOff>
      <xdr:row>0</xdr:row>
      <xdr:rowOff>180975</xdr:rowOff>
    </xdr:from>
    <xdr:to>
      <xdr:col>11</xdr:col>
      <xdr:colOff>341942</xdr:colOff>
      <xdr:row>0</xdr:row>
      <xdr:rowOff>657225</xdr:rowOff>
    </xdr:to>
    <xdr:sp macro="[0]!Save_Costing" textlink="">
      <xdr:nvSpPr>
        <xdr:cNvPr id="10" name="Rounded 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426511" y="180975"/>
          <a:ext cx="1220856" cy="476250"/>
        </a:xfrm>
        <a:prstGeom prst="roundRect">
          <a:avLst/>
        </a:prstGeom>
        <a:solidFill>
          <a:schemeClr val="accent1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 baseline="0"/>
            <a:t>Save Sheets as PDF Files</a:t>
          </a:r>
          <a:endParaRPr lang="en-NZ" sz="1000" b="1"/>
        </a:p>
      </xdr:txBody>
    </xdr:sp>
    <xdr:clientData/>
  </xdr:twoCellAnchor>
  <xdr:twoCellAnchor editAs="absolute">
    <xdr:from>
      <xdr:col>5</xdr:col>
      <xdr:colOff>2718</xdr:colOff>
      <xdr:row>0</xdr:row>
      <xdr:rowOff>180975</xdr:rowOff>
    </xdr:from>
    <xdr:to>
      <xdr:col>7</xdr:col>
      <xdr:colOff>2718</xdr:colOff>
      <xdr:row>0</xdr:row>
      <xdr:rowOff>657225</xdr:rowOff>
    </xdr:to>
    <xdr:sp macro="" textlink="">
      <xdr:nvSpPr>
        <xdr:cNvPr id="11" name="Rounded Rectangl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650543" y="180975"/>
          <a:ext cx="1219200" cy="47625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/>
            <a:t>Costing Sheets</a:t>
          </a:r>
        </a:p>
      </xdr:txBody>
    </xdr:sp>
    <xdr:clientData/>
  </xdr:twoCellAnchor>
  <xdr:twoCellAnchor editAs="absolute">
    <xdr:from>
      <xdr:col>0</xdr:col>
      <xdr:colOff>257175</xdr:colOff>
      <xdr:row>0</xdr:row>
      <xdr:rowOff>180975</xdr:rowOff>
    </xdr:from>
    <xdr:to>
      <xdr:col>4</xdr:col>
      <xdr:colOff>443534</xdr:colOff>
      <xdr:row>0</xdr:row>
      <xdr:rowOff>657225</xdr:rowOff>
    </xdr:to>
    <xdr:sp macro="" textlink="">
      <xdr:nvSpPr>
        <xdr:cNvPr id="12" name="Rounded Rectangle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57175" y="180975"/>
          <a:ext cx="1224584" cy="47625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/>
            <a:t>Instructions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1876425</xdr:colOff>
      <xdr:row>0</xdr:row>
      <xdr:rowOff>57150</xdr:rowOff>
    </xdr:from>
    <xdr:to>
      <xdr:col>9</xdr:col>
      <xdr:colOff>337956</xdr:colOff>
      <xdr:row>0</xdr:row>
      <xdr:rowOff>809625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9725" y="57150"/>
          <a:ext cx="1252357" cy="752475"/>
        </a:xfrm>
        <a:prstGeom prst="rect">
          <a:avLst/>
        </a:prstGeom>
      </xdr:spPr>
    </xdr:pic>
    <xdr:clientData/>
  </xdr:twoCellAnchor>
  <xdr:twoCellAnchor editAs="absolute">
    <xdr:from>
      <xdr:col>3</xdr:col>
      <xdr:colOff>485827</xdr:colOff>
      <xdr:row>0</xdr:row>
      <xdr:rowOff>180975</xdr:rowOff>
    </xdr:from>
    <xdr:to>
      <xdr:col>4</xdr:col>
      <xdr:colOff>528409</xdr:colOff>
      <xdr:row>0</xdr:row>
      <xdr:rowOff>657225</xdr:rowOff>
    </xdr:to>
    <xdr:sp macro="" textlink="">
      <xdr:nvSpPr>
        <xdr:cNvPr id="8" name="Rounded Rectangl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038527" y="180975"/>
          <a:ext cx="1219200" cy="47625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/>
            <a:t>Site Sketches</a:t>
          </a:r>
        </a:p>
      </xdr:txBody>
    </xdr:sp>
    <xdr:clientData/>
  </xdr:twoCellAnchor>
  <xdr:twoCellAnchor editAs="absolute">
    <xdr:from>
      <xdr:col>4</xdr:col>
      <xdr:colOff>698314</xdr:colOff>
      <xdr:row>0</xdr:row>
      <xdr:rowOff>180975</xdr:rowOff>
    </xdr:from>
    <xdr:to>
      <xdr:col>5</xdr:col>
      <xdr:colOff>70199</xdr:colOff>
      <xdr:row>0</xdr:row>
      <xdr:rowOff>657225</xdr:rowOff>
    </xdr:to>
    <xdr:sp macro="[0]!Save_Costing" textlink="">
      <xdr:nvSpPr>
        <xdr:cNvPr id="15" name="Rounded 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4426511" y="180975"/>
          <a:ext cx="1220856" cy="476250"/>
        </a:xfrm>
        <a:prstGeom prst="roundRect">
          <a:avLst/>
        </a:prstGeom>
        <a:solidFill>
          <a:schemeClr val="accent1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 baseline="0"/>
            <a:t>Save Sheets as PDF Files</a:t>
          </a:r>
          <a:endParaRPr lang="en-NZ" sz="1000" b="1"/>
        </a:p>
      </xdr:txBody>
    </xdr:sp>
    <xdr:clientData/>
  </xdr:twoCellAnchor>
  <xdr:twoCellAnchor editAs="absolute">
    <xdr:from>
      <xdr:col>2</xdr:col>
      <xdr:colOff>278943</xdr:colOff>
      <xdr:row>0</xdr:row>
      <xdr:rowOff>180975</xdr:rowOff>
    </xdr:from>
    <xdr:to>
      <xdr:col>3</xdr:col>
      <xdr:colOff>317043</xdr:colOff>
      <xdr:row>0</xdr:row>
      <xdr:rowOff>657225</xdr:rowOff>
    </xdr:to>
    <xdr:sp macro="" textlink="">
      <xdr:nvSpPr>
        <xdr:cNvPr id="16" name="Rounded Rectangle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650543" y="180975"/>
          <a:ext cx="1219200" cy="47625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/>
            <a:t>Costing Sheets</a:t>
          </a:r>
        </a:p>
      </xdr:txBody>
    </xdr:sp>
    <xdr:clientData/>
  </xdr:twoCellAnchor>
  <xdr:twoCellAnchor editAs="absolute">
    <xdr:from>
      <xdr:col>0</xdr:col>
      <xdr:colOff>257175</xdr:colOff>
      <xdr:row>0</xdr:row>
      <xdr:rowOff>180975</xdr:rowOff>
    </xdr:from>
    <xdr:to>
      <xdr:col>2</xdr:col>
      <xdr:colOff>110159</xdr:colOff>
      <xdr:row>0</xdr:row>
      <xdr:rowOff>657225</xdr:rowOff>
    </xdr:to>
    <xdr:sp macro="" textlink="">
      <xdr:nvSpPr>
        <xdr:cNvPr id="17" name="Rounded Rectangle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57175" y="180975"/>
          <a:ext cx="1224584" cy="47625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/>
            <a:t>Instructions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59</xdr:col>
      <xdr:colOff>1738313</xdr:colOff>
      <xdr:row>7</xdr:row>
      <xdr:rowOff>95250</xdr:rowOff>
    </xdr:from>
    <xdr:to>
      <xdr:col>59</xdr:col>
      <xdr:colOff>2147888</xdr:colOff>
      <xdr:row>7</xdr:row>
      <xdr:rowOff>95250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>
          <a:off x="12758738" y="2600325"/>
          <a:ext cx="409575" cy="0"/>
        </a:xfrm>
        <a:prstGeom prst="line">
          <a:avLst/>
        </a:prstGeom>
        <a:ln w="1905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59</xdr:col>
      <xdr:colOff>1738313</xdr:colOff>
      <xdr:row>8</xdr:row>
      <xdr:rowOff>104775</xdr:rowOff>
    </xdr:from>
    <xdr:to>
      <xdr:col>59</xdr:col>
      <xdr:colOff>2147888</xdr:colOff>
      <xdr:row>8</xdr:row>
      <xdr:rowOff>104775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2758738" y="2800350"/>
          <a:ext cx="409575" cy="0"/>
        </a:xfrm>
        <a:prstGeom prst="line">
          <a:avLst/>
        </a:prstGeom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59</xdr:col>
      <xdr:colOff>1738313</xdr:colOff>
      <xdr:row>9</xdr:row>
      <xdr:rowOff>114300</xdr:rowOff>
    </xdr:from>
    <xdr:to>
      <xdr:col>59</xdr:col>
      <xdr:colOff>2147888</xdr:colOff>
      <xdr:row>9</xdr:row>
      <xdr:rowOff>114300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12758738" y="3000375"/>
          <a:ext cx="409575" cy="0"/>
        </a:xfrm>
        <a:prstGeom prst="line">
          <a:avLst/>
        </a:prstGeom>
        <a:ln w="19050">
          <a:solidFill>
            <a:sysClr val="windowText" lastClr="0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59</xdr:col>
      <xdr:colOff>1843088</xdr:colOff>
      <xdr:row>9</xdr:row>
      <xdr:rowOff>167879</xdr:rowOff>
    </xdr:from>
    <xdr:to>
      <xdr:col>59</xdr:col>
      <xdr:colOff>2043113</xdr:colOff>
      <xdr:row>10</xdr:row>
      <xdr:rowOff>186929</xdr:rowOff>
    </xdr:to>
    <xdr:sp macro="" textlink="">
      <xdr:nvSpPr>
        <xdr:cNvPr id="13" name="Multiply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2863513" y="3053954"/>
          <a:ext cx="200025" cy="209550"/>
        </a:xfrm>
        <a:prstGeom prst="mathMultiply">
          <a:avLst/>
        </a:prstGeom>
        <a:solidFill>
          <a:srgbClr val="C00000"/>
        </a:solidFill>
        <a:ln w="3175"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  <xdr:twoCellAnchor editAs="absolute">
    <xdr:from>
      <xdr:col>59</xdr:col>
      <xdr:colOff>1888927</xdr:colOff>
      <xdr:row>11</xdr:row>
      <xdr:rowOff>30957</xdr:rowOff>
    </xdr:from>
    <xdr:to>
      <xdr:col>59</xdr:col>
      <xdr:colOff>1997273</xdr:colOff>
      <xdr:row>11</xdr:row>
      <xdr:rowOff>139303</xdr:rowOff>
    </xdr:to>
    <xdr:sp macro="" textlink="">
      <xdr:nvSpPr>
        <xdr:cNvPr id="14" name="Flowchart: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2909352" y="3298032"/>
          <a:ext cx="108346" cy="108346"/>
        </a:xfrm>
        <a:prstGeom prst="flowChartConnector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  <xdr:twoCellAnchor editAs="absolute">
    <xdr:from>
      <xdr:col>59</xdr:col>
      <xdr:colOff>1881188</xdr:colOff>
      <xdr:row>12</xdr:row>
      <xdr:rowOff>20242</xdr:rowOff>
    </xdr:from>
    <xdr:to>
      <xdr:col>59</xdr:col>
      <xdr:colOff>2005012</xdr:colOff>
      <xdr:row>12</xdr:row>
      <xdr:rowOff>144066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12901613" y="3477817"/>
          <a:ext cx="123824" cy="123824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  <xdr:twoCellAnchor editAs="absolute">
    <xdr:from>
      <xdr:col>59</xdr:col>
      <xdr:colOff>1888927</xdr:colOff>
      <xdr:row>13</xdr:row>
      <xdr:rowOff>42864</xdr:rowOff>
    </xdr:from>
    <xdr:to>
      <xdr:col>59</xdr:col>
      <xdr:colOff>1997273</xdr:colOff>
      <xdr:row>13</xdr:row>
      <xdr:rowOff>151210</xdr:rowOff>
    </xdr:to>
    <xdr:sp macro="" textlink="">
      <xdr:nvSpPr>
        <xdr:cNvPr id="16" name="Flowchart: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2909352" y="3690939"/>
          <a:ext cx="108346" cy="108346"/>
        </a:xfrm>
        <a:prstGeom prst="flowChartConnector">
          <a:avLst/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  <xdr:twoCellAnchor editAs="absolute">
    <xdr:from>
      <xdr:col>59</xdr:col>
      <xdr:colOff>1875383</xdr:colOff>
      <xdr:row>14</xdr:row>
      <xdr:rowOff>38100</xdr:rowOff>
    </xdr:from>
    <xdr:to>
      <xdr:col>59</xdr:col>
      <xdr:colOff>2010818</xdr:colOff>
      <xdr:row>14</xdr:row>
      <xdr:rowOff>163116</xdr:rowOff>
    </xdr:to>
    <xdr:sp macro="" textlink="">
      <xdr:nvSpPr>
        <xdr:cNvPr id="17" name="Flowchart: Merg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2895808" y="3876675"/>
          <a:ext cx="135435" cy="125016"/>
        </a:xfrm>
        <a:prstGeom prst="flowChartMerge">
          <a:avLst/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  <xdr:twoCellAnchor editAs="oneCell">
    <xdr:from>
      <xdr:col>49</xdr:col>
      <xdr:colOff>161925</xdr:colOff>
      <xdr:row>0</xdr:row>
      <xdr:rowOff>57150</xdr:rowOff>
    </xdr:from>
    <xdr:to>
      <xdr:col>56</xdr:col>
      <xdr:colOff>147457</xdr:colOff>
      <xdr:row>0</xdr:row>
      <xdr:rowOff>809625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9725" y="57150"/>
          <a:ext cx="1252357" cy="752475"/>
        </a:xfrm>
        <a:prstGeom prst="rect">
          <a:avLst/>
        </a:prstGeom>
      </xdr:spPr>
    </xdr:pic>
    <xdr:clientData/>
  </xdr:twoCellAnchor>
  <xdr:twoCellAnchor editAs="absolute">
    <xdr:from>
      <xdr:col>59</xdr:col>
      <xdr:colOff>1847850</xdr:colOff>
      <xdr:row>15</xdr:row>
      <xdr:rowOff>0</xdr:rowOff>
    </xdr:from>
    <xdr:to>
      <xdr:col>59</xdr:col>
      <xdr:colOff>2047875</xdr:colOff>
      <xdr:row>16</xdr:row>
      <xdr:rowOff>19050</xdr:rowOff>
    </xdr:to>
    <xdr:sp macro="" textlink="">
      <xdr:nvSpPr>
        <xdr:cNvPr id="18" name="Multiply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2868275" y="4029075"/>
          <a:ext cx="200025" cy="209550"/>
        </a:xfrm>
        <a:prstGeom prst="mathMultiply">
          <a:avLst/>
        </a:prstGeom>
        <a:solidFill>
          <a:schemeClr val="tx2">
            <a:lumMod val="75000"/>
          </a:schemeClr>
        </a:solidFill>
        <a:ln w="3175">
          <a:solidFill>
            <a:schemeClr val="tx2">
              <a:lumMod val="7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NZ" sz="1100"/>
        </a:p>
      </xdr:txBody>
    </xdr:sp>
    <xdr:clientData/>
  </xdr:twoCellAnchor>
  <xdr:twoCellAnchor editAs="absolute">
    <xdr:from>
      <xdr:col>15</xdr:col>
      <xdr:colOff>123877</xdr:colOff>
      <xdr:row>0</xdr:row>
      <xdr:rowOff>180975</xdr:rowOff>
    </xdr:from>
    <xdr:to>
      <xdr:col>22</xdr:col>
      <xdr:colOff>76252</xdr:colOff>
      <xdr:row>0</xdr:row>
      <xdr:rowOff>657225</xdr:rowOff>
    </xdr:to>
    <xdr:sp macro="" textlink="">
      <xdr:nvSpPr>
        <xdr:cNvPr id="24" name="Rounded Rectangle 2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3038527" y="180975"/>
          <a:ext cx="1219200" cy="476250"/>
        </a:xfrm>
        <a:prstGeom prst="roundRect">
          <a:avLst/>
        </a:prstGeom>
        <a:solidFill>
          <a:schemeClr val="tx1">
            <a:lumMod val="65000"/>
            <a:lumOff val="35000"/>
          </a:schemeClr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/>
            <a:t>Site Sketches</a:t>
          </a:r>
        </a:p>
      </xdr:txBody>
    </xdr:sp>
    <xdr:clientData/>
  </xdr:twoCellAnchor>
  <xdr:twoCellAnchor editAs="absolute">
    <xdr:from>
      <xdr:col>23</xdr:col>
      <xdr:colOff>64061</xdr:colOff>
      <xdr:row>0</xdr:row>
      <xdr:rowOff>180975</xdr:rowOff>
    </xdr:from>
    <xdr:to>
      <xdr:col>30</xdr:col>
      <xdr:colOff>18092</xdr:colOff>
      <xdr:row>0</xdr:row>
      <xdr:rowOff>657225</xdr:rowOff>
    </xdr:to>
    <xdr:sp macro="[0]!Save_Costing" textlink="">
      <xdr:nvSpPr>
        <xdr:cNvPr id="25" name="Rounded 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4426511" y="180975"/>
          <a:ext cx="1220856" cy="476250"/>
        </a:xfrm>
        <a:prstGeom prst="roundRect">
          <a:avLst/>
        </a:prstGeom>
        <a:solidFill>
          <a:schemeClr val="accent1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 baseline="0"/>
            <a:t>Save Sheets as PDF Files</a:t>
          </a:r>
          <a:endParaRPr lang="en-NZ" sz="1000" b="1"/>
        </a:p>
      </xdr:txBody>
    </xdr:sp>
    <xdr:clientData/>
  </xdr:twoCellAnchor>
  <xdr:twoCellAnchor editAs="absolute">
    <xdr:from>
      <xdr:col>8</xdr:col>
      <xdr:colOff>2718</xdr:colOff>
      <xdr:row>0</xdr:row>
      <xdr:rowOff>180975</xdr:rowOff>
    </xdr:from>
    <xdr:to>
      <xdr:col>14</xdr:col>
      <xdr:colOff>136068</xdr:colOff>
      <xdr:row>0</xdr:row>
      <xdr:rowOff>657225</xdr:rowOff>
    </xdr:to>
    <xdr:sp macro="" textlink="">
      <xdr:nvSpPr>
        <xdr:cNvPr id="28" name="Rounded Rectangle 2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650543" y="180975"/>
          <a:ext cx="1219200" cy="47625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/>
            <a:t>Costing Sheets</a:t>
          </a:r>
        </a:p>
      </xdr:txBody>
    </xdr:sp>
    <xdr:clientData/>
  </xdr:twoCellAnchor>
  <xdr:twoCellAnchor editAs="absolute">
    <xdr:from>
      <xdr:col>0</xdr:col>
      <xdr:colOff>257175</xdr:colOff>
      <xdr:row>0</xdr:row>
      <xdr:rowOff>180975</xdr:rowOff>
    </xdr:from>
    <xdr:to>
      <xdr:col>7</xdr:col>
      <xdr:colOff>14909</xdr:colOff>
      <xdr:row>0</xdr:row>
      <xdr:rowOff>657225</xdr:rowOff>
    </xdr:to>
    <xdr:sp macro="" textlink="">
      <xdr:nvSpPr>
        <xdr:cNvPr id="29" name="Rounded Rectangle 2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57175" y="180975"/>
          <a:ext cx="1224584" cy="476250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en-NZ" sz="1000" b="1"/>
            <a:t>Instructions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theme="1" tint="0.499984740745262"/>
    <pageSetUpPr fitToPage="1"/>
  </sheetPr>
  <dimension ref="A1:Z161"/>
  <sheetViews>
    <sheetView tabSelected="1" workbookViewId="0">
      <selection activeCell="B1" sqref="B1"/>
    </sheetView>
  </sheetViews>
  <sheetFormatPr defaultColWidth="9.140625" defaultRowHeight="15" x14ac:dyDescent="0.25"/>
  <cols>
    <col min="1" max="1" width="5.7109375" style="16" customWidth="1"/>
    <col min="2" max="4" width="3.28515625" style="16" customWidth="1"/>
    <col min="5" max="13" width="9.140625" style="16"/>
    <col min="14" max="14" width="10.28515625" style="16" customWidth="1"/>
    <col min="15" max="18" width="9.140625" style="16"/>
    <col min="19" max="19" width="15.42578125" style="16" customWidth="1"/>
    <col min="20" max="20" width="9.140625" style="16"/>
    <col min="21" max="21" width="3.85546875" style="16" customWidth="1"/>
    <col min="22" max="16384" width="9.140625" style="16"/>
  </cols>
  <sheetData>
    <row r="1" spans="1:26" ht="69" customHeight="1" x14ac:dyDescent="0.25">
      <c r="U1" s="70"/>
      <c r="V1" s="118"/>
    </row>
    <row r="2" spans="1:26" ht="39.950000000000003" customHeight="1" x14ac:dyDescent="0.25">
      <c r="A2" s="148" t="s">
        <v>452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X2" s="63"/>
      <c r="Y2" s="63"/>
      <c r="Z2" s="63"/>
    </row>
    <row r="3" spans="1:26" ht="15" customHeight="1" x14ac:dyDescent="0.25">
      <c r="A3" s="63"/>
      <c r="B3" s="152" t="s">
        <v>509</v>
      </c>
      <c r="C3" s="153"/>
      <c r="D3" s="153"/>
      <c r="E3" s="15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X3" s="63"/>
      <c r="Y3" s="63"/>
      <c r="Z3" s="63"/>
    </row>
    <row r="4" spans="1:26" ht="15" customHeight="1" x14ac:dyDescent="0.25"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118"/>
      <c r="X4" s="63"/>
      <c r="Y4" s="63"/>
      <c r="Z4" s="63"/>
    </row>
    <row r="5" spans="1:26" ht="21.95" customHeight="1" x14ac:dyDescent="0.35">
      <c r="B5" s="154" t="s">
        <v>417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</row>
    <row r="6" spans="1:26" ht="8.1" customHeight="1" x14ac:dyDescent="0.25"/>
    <row r="7" spans="1:26" x14ac:dyDescent="0.25">
      <c r="C7" s="86"/>
      <c r="E7" s="150" t="s">
        <v>331</v>
      </c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</row>
    <row r="8" spans="1:26" ht="8.1" customHeight="1" x14ac:dyDescent="0.25">
      <c r="E8" s="15"/>
    </row>
    <row r="9" spans="1:26" x14ac:dyDescent="0.25">
      <c r="C9" s="86"/>
      <c r="E9" s="150" t="s">
        <v>431</v>
      </c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</row>
    <row r="10" spans="1:26" ht="8.1" customHeight="1" x14ac:dyDescent="0.25"/>
    <row r="11" spans="1:26" ht="15" customHeight="1" x14ac:dyDescent="0.25">
      <c r="C11" s="86"/>
      <c r="E11" s="150" t="s">
        <v>411</v>
      </c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</row>
    <row r="12" spans="1:26" ht="15" customHeight="1" x14ac:dyDescent="0.25">
      <c r="E12" s="155" t="s">
        <v>457</v>
      </c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</row>
    <row r="13" spans="1:26" ht="15" customHeight="1" x14ac:dyDescent="0.25">
      <c r="E13" s="155" t="s">
        <v>458</v>
      </c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</row>
    <row r="14" spans="1:26" ht="15" customHeight="1" x14ac:dyDescent="0.25">
      <c r="C14" s="86"/>
      <c r="E14" s="150" t="s">
        <v>459</v>
      </c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</row>
    <row r="15" spans="1:26" ht="15" customHeight="1" x14ac:dyDescent="0.25">
      <c r="E15" s="155" t="s">
        <v>303</v>
      </c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</row>
    <row r="16" spans="1:26" ht="15" customHeight="1" x14ac:dyDescent="0.25">
      <c r="E16" s="155" t="s">
        <v>332</v>
      </c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</row>
    <row r="17" spans="2:21" ht="15" customHeight="1" x14ac:dyDescent="0.25">
      <c r="E17" s="155" t="s">
        <v>309</v>
      </c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</row>
    <row r="18" spans="2:21" ht="15" customHeight="1" x14ac:dyDescent="0.25">
      <c r="E18" s="155" t="s">
        <v>330</v>
      </c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</row>
    <row r="19" spans="2:21" ht="15" customHeight="1" x14ac:dyDescent="0.25">
      <c r="E19" s="155" t="s">
        <v>333</v>
      </c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</row>
    <row r="20" spans="2:21" ht="15" customHeight="1" x14ac:dyDescent="0.25"/>
    <row r="21" spans="2:21" ht="21.95" customHeight="1" x14ac:dyDescent="0.35">
      <c r="B21" s="154" t="s">
        <v>416</v>
      </c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</row>
    <row r="22" spans="2:21" ht="8.1" customHeight="1" x14ac:dyDescent="0.25"/>
    <row r="23" spans="2:21" ht="15" customHeight="1" x14ac:dyDescent="0.25">
      <c r="C23" s="86"/>
      <c r="E23" s="161" t="s">
        <v>510</v>
      </c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</row>
    <row r="24" spans="2:21" ht="17.100000000000001" customHeight="1" x14ac:dyDescent="0.25">
      <c r="E24" s="155" t="s">
        <v>455</v>
      </c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</row>
    <row r="25" spans="2:21" s="130" customFormat="1" ht="17.100000000000001" customHeight="1" x14ac:dyDescent="0.25">
      <c r="E25" s="155" t="s">
        <v>400</v>
      </c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</row>
    <row r="26" spans="2:21" x14ac:dyDescent="0.25">
      <c r="E26" s="155" t="s">
        <v>385</v>
      </c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</row>
    <row r="27" spans="2:21" x14ac:dyDescent="0.25">
      <c r="E27" s="155" t="s">
        <v>386</v>
      </c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</row>
    <row r="28" spans="2:21" x14ac:dyDescent="0.25">
      <c r="E28" s="155" t="s">
        <v>387</v>
      </c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</row>
    <row r="29" spans="2:21" x14ac:dyDescent="0.25">
      <c r="E29" s="155" t="s">
        <v>388</v>
      </c>
      <c r="F29" s="156"/>
      <c r="G29" s="156"/>
      <c r="H29" s="156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</row>
    <row r="30" spans="2:21" x14ac:dyDescent="0.25">
      <c r="E30" s="155" t="s">
        <v>389</v>
      </c>
      <c r="F30" s="156"/>
      <c r="G30" s="156"/>
      <c r="H30" s="156"/>
      <c r="I30" s="156"/>
      <c r="J30" s="156"/>
      <c r="K30" s="156"/>
      <c r="L30" s="156"/>
      <c r="M30" s="156"/>
      <c r="N30" s="156"/>
      <c r="O30" s="156"/>
      <c r="P30" s="156"/>
      <c r="Q30" s="156"/>
      <c r="R30" s="156"/>
      <c r="S30" s="156"/>
      <c r="T30" s="156"/>
      <c r="U30" s="156"/>
    </row>
    <row r="31" spans="2:21" x14ac:dyDescent="0.25">
      <c r="E31" s="155" t="s">
        <v>390</v>
      </c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</row>
    <row r="32" spans="2:21" x14ac:dyDescent="0.25">
      <c r="E32" s="155" t="s">
        <v>460</v>
      </c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</row>
    <row r="33" spans="3:21" x14ac:dyDescent="0.25">
      <c r="E33" s="155" t="s">
        <v>391</v>
      </c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</row>
    <row r="34" spans="3:21" x14ac:dyDescent="0.25">
      <c r="E34" s="155" t="s">
        <v>413</v>
      </c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</row>
    <row r="35" spans="3:21" x14ac:dyDescent="0.25">
      <c r="E35" s="155" t="s">
        <v>412</v>
      </c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</row>
    <row r="36" spans="3:21" x14ac:dyDescent="0.25">
      <c r="E36" s="155" t="s">
        <v>392</v>
      </c>
      <c r="F36" s="156"/>
      <c r="G36" s="156"/>
      <c r="H36" s="156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</row>
    <row r="37" spans="3:21" x14ac:dyDescent="0.25">
      <c r="E37" s="155" t="s">
        <v>461</v>
      </c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</row>
    <row r="38" spans="3:21" ht="8.1" customHeight="1" x14ac:dyDescent="0.25"/>
    <row r="39" spans="3:21" ht="15" customHeight="1" x14ac:dyDescent="0.25">
      <c r="C39" s="86"/>
      <c r="E39" s="150" t="s">
        <v>414</v>
      </c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</row>
    <row r="40" spans="3:21" ht="8.1" customHeight="1" x14ac:dyDescent="0.25"/>
    <row r="41" spans="3:21" ht="15" customHeight="1" x14ac:dyDescent="0.25">
      <c r="C41" s="86"/>
      <c r="E41" s="150" t="s">
        <v>415</v>
      </c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</row>
    <row r="42" spans="3:21" ht="8.1" customHeight="1" x14ac:dyDescent="0.25"/>
    <row r="43" spans="3:21" s="130" customFormat="1" ht="15" customHeight="1" x14ac:dyDescent="0.25">
      <c r="C43" s="86"/>
      <c r="E43" s="150" t="s">
        <v>462</v>
      </c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</row>
    <row r="44" spans="3:21" s="130" customFormat="1" ht="8.1" customHeight="1" x14ac:dyDescent="0.25"/>
    <row r="45" spans="3:21" ht="15" customHeight="1" x14ac:dyDescent="0.25">
      <c r="C45" s="86"/>
      <c r="E45" s="150" t="s">
        <v>420</v>
      </c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</row>
    <row r="46" spans="3:21" ht="15" customHeight="1" x14ac:dyDescent="0.25">
      <c r="E46" s="155" t="s">
        <v>421</v>
      </c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</row>
    <row r="47" spans="3:21" ht="15" customHeight="1" x14ac:dyDescent="0.25">
      <c r="E47" s="155" t="s">
        <v>422</v>
      </c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</row>
    <row r="48" spans="3:21" ht="15" customHeight="1" x14ac:dyDescent="0.25"/>
    <row r="49" spans="2:21" ht="21.95" customHeight="1" x14ac:dyDescent="0.35">
      <c r="B49" s="154" t="s">
        <v>393</v>
      </c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</row>
    <row r="50" spans="2:21" ht="8.1" customHeight="1" x14ac:dyDescent="0.25"/>
    <row r="51" spans="2:21" ht="15" customHeight="1" x14ac:dyDescent="0.25">
      <c r="C51" s="86"/>
      <c r="E51" s="150" t="s">
        <v>378</v>
      </c>
      <c r="F51" s="151"/>
      <c r="G51" s="151"/>
      <c r="H51" s="151"/>
      <c r="I51" s="151"/>
      <c r="J51" s="151"/>
      <c r="K51" s="151"/>
      <c r="L51" s="151"/>
      <c r="M51" s="151"/>
      <c r="N51" s="151"/>
      <c r="O51" s="151"/>
      <c r="P51" s="151"/>
      <c r="Q51" s="151"/>
      <c r="R51" s="151"/>
      <c r="S51" s="151"/>
      <c r="T51" s="151"/>
      <c r="U51" s="151"/>
    </row>
    <row r="52" spans="2:21" ht="8.1" customHeight="1" x14ac:dyDescent="0.25">
      <c r="E52" s="15"/>
    </row>
    <row r="53" spans="2:21" ht="15" customHeight="1" x14ac:dyDescent="0.25">
      <c r="C53" s="86"/>
      <c r="E53" s="150" t="s">
        <v>379</v>
      </c>
      <c r="F53" s="151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</row>
    <row r="54" spans="2:21" ht="8.1" customHeight="1" x14ac:dyDescent="0.25">
      <c r="E54" s="15"/>
    </row>
    <row r="55" spans="2:21" ht="15" customHeight="1" x14ac:dyDescent="0.25">
      <c r="C55" s="86"/>
      <c r="E55" s="150" t="s">
        <v>380</v>
      </c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</row>
    <row r="56" spans="2:21" ht="8.1" customHeight="1" x14ac:dyDescent="0.25">
      <c r="E56" s="15"/>
    </row>
    <row r="57" spans="2:21" ht="15" customHeight="1" x14ac:dyDescent="0.25">
      <c r="C57" s="86"/>
      <c r="E57" s="150" t="s">
        <v>381</v>
      </c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</row>
    <row r="58" spans="2:21" ht="8.1" customHeight="1" x14ac:dyDescent="0.25"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</row>
    <row r="59" spans="2:21" ht="15" customHeight="1" x14ac:dyDescent="0.25">
      <c r="C59" s="86"/>
      <c r="E59" s="150" t="s">
        <v>382</v>
      </c>
      <c r="F59" s="151"/>
      <c r="G59" s="151"/>
      <c r="H59" s="151"/>
      <c r="I59" s="151"/>
      <c r="J59" s="151"/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</row>
    <row r="60" spans="2:21" ht="8.1" customHeight="1" x14ac:dyDescent="0.25"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</row>
    <row r="61" spans="2:21" ht="15" customHeight="1" x14ac:dyDescent="0.25">
      <c r="C61" s="86"/>
      <c r="E61" s="150" t="s">
        <v>383</v>
      </c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  <c r="Q61" s="151"/>
      <c r="R61" s="151"/>
      <c r="S61" s="151"/>
      <c r="T61" s="151"/>
      <c r="U61" s="151"/>
    </row>
    <row r="62" spans="2:21" ht="8.1" customHeight="1" x14ac:dyDescent="0.25"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</row>
    <row r="63" spans="2:21" ht="15" customHeight="1" x14ac:dyDescent="0.25">
      <c r="C63" s="86"/>
      <c r="E63" s="150" t="s">
        <v>384</v>
      </c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</row>
    <row r="64" spans="2:21" ht="15" customHeight="1" x14ac:dyDescent="0.25"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</row>
    <row r="65" spans="2:21" ht="21.95" customHeight="1" x14ac:dyDescent="0.35">
      <c r="B65" s="154" t="s">
        <v>394</v>
      </c>
      <c r="C65" s="151"/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</row>
    <row r="66" spans="2:21" ht="8.1" customHeight="1" x14ac:dyDescent="0.25"/>
    <row r="67" spans="2:21" ht="15" customHeight="1" x14ac:dyDescent="0.25">
      <c r="C67" s="86"/>
      <c r="E67" s="150" t="s">
        <v>334</v>
      </c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</row>
    <row r="68" spans="2:21" ht="8.1" customHeight="1" x14ac:dyDescent="0.25">
      <c r="E68" s="15"/>
    </row>
    <row r="69" spans="2:21" ht="15" customHeight="1" x14ac:dyDescent="0.25">
      <c r="C69" s="86"/>
      <c r="E69" s="150" t="s">
        <v>335</v>
      </c>
      <c r="F69" s="151"/>
      <c r="G69" s="151"/>
      <c r="H69" s="151"/>
      <c r="I69" s="151"/>
      <c r="J69" s="151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</row>
    <row r="70" spans="2:21" ht="8.1" customHeight="1" x14ac:dyDescent="0.25">
      <c r="E70" s="15"/>
    </row>
    <row r="71" spans="2:21" ht="15" customHeight="1" x14ac:dyDescent="0.25">
      <c r="C71" s="86"/>
      <c r="E71" s="150" t="s">
        <v>503</v>
      </c>
      <c r="F71" s="151"/>
      <c r="G71" s="151"/>
      <c r="H71" s="151"/>
      <c r="I71" s="151"/>
      <c r="J71" s="151"/>
      <c r="K71" s="151"/>
      <c r="L71" s="151"/>
      <c r="M71" s="151"/>
      <c r="N71" s="151"/>
      <c r="O71" s="151"/>
      <c r="P71" s="151"/>
      <c r="Q71" s="151"/>
      <c r="R71" s="151"/>
      <c r="S71" s="151"/>
      <c r="T71" s="151"/>
      <c r="U71" s="151"/>
    </row>
    <row r="72" spans="2:21" ht="8.1" customHeight="1" x14ac:dyDescent="0.25">
      <c r="E72" s="15"/>
    </row>
    <row r="73" spans="2:21" ht="15" customHeight="1" x14ac:dyDescent="0.25">
      <c r="C73" s="86"/>
      <c r="E73" s="150" t="s">
        <v>336</v>
      </c>
      <c r="F73" s="151"/>
      <c r="G73" s="151"/>
      <c r="H73" s="151"/>
      <c r="I73" s="151"/>
      <c r="J73" s="151"/>
      <c r="K73" s="151"/>
      <c r="L73" s="151"/>
      <c r="M73" s="151"/>
      <c r="N73" s="151"/>
      <c r="O73" s="151"/>
      <c r="P73" s="151"/>
      <c r="Q73" s="151"/>
      <c r="R73" s="151"/>
      <c r="S73" s="151"/>
      <c r="T73" s="151"/>
      <c r="U73" s="151"/>
    </row>
    <row r="74" spans="2:21" ht="8.1" customHeight="1" x14ac:dyDescent="0.25">
      <c r="E74" s="15"/>
    </row>
    <row r="75" spans="2:21" ht="15" customHeight="1" x14ac:dyDescent="0.25">
      <c r="C75" s="86"/>
      <c r="E75" s="150" t="s">
        <v>337</v>
      </c>
      <c r="F75" s="151"/>
      <c r="G75" s="151"/>
      <c r="H75" s="151"/>
      <c r="I75" s="151"/>
      <c r="J75" s="151"/>
      <c r="K75" s="151"/>
      <c r="L75" s="151"/>
      <c r="M75" s="151"/>
      <c r="N75" s="151"/>
      <c r="O75" s="151"/>
      <c r="P75" s="151"/>
      <c r="Q75" s="151"/>
      <c r="R75" s="151"/>
      <c r="S75" s="151"/>
      <c r="T75" s="151"/>
      <c r="U75" s="151"/>
    </row>
    <row r="76" spans="2:21" ht="8.1" customHeight="1" x14ac:dyDescent="0.25"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</row>
    <row r="77" spans="2:21" ht="15" customHeight="1" x14ac:dyDescent="0.25">
      <c r="C77" s="86"/>
      <c r="E77" s="150" t="s">
        <v>338</v>
      </c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151"/>
    </row>
    <row r="78" spans="2:21" ht="8.1" customHeight="1" x14ac:dyDescent="0.25"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</row>
    <row r="79" spans="2:21" ht="15" customHeight="1" x14ac:dyDescent="0.25">
      <c r="C79" s="86"/>
      <c r="E79" s="150" t="s">
        <v>397</v>
      </c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</row>
    <row r="80" spans="2:21" ht="8.1" customHeight="1" x14ac:dyDescent="0.25"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</row>
    <row r="81" spans="2:23" ht="15" customHeight="1" x14ac:dyDescent="0.25">
      <c r="C81" s="86"/>
      <c r="E81" s="150" t="s">
        <v>339</v>
      </c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</row>
    <row r="82" spans="2:23" ht="8.1" customHeight="1" x14ac:dyDescent="0.25"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</row>
    <row r="83" spans="2:23" ht="15" customHeight="1" x14ac:dyDescent="0.25">
      <c r="C83" s="86"/>
      <c r="E83" s="159" t="s">
        <v>398</v>
      </c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</row>
    <row r="84" spans="2:23" ht="15" customHeight="1" x14ac:dyDescent="0.25">
      <c r="E84" s="159" t="s">
        <v>399</v>
      </c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</row>
    <row r="85" spans="2:23" ht="8.1" customHeight="1" x14ac:dyDescent="0.25">
      <c r="E85" s="159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</row>
    <row r="86" spans="2:23" ht="15" customHeight="1" x14ac:dyDescent="0.25">
      <c r="C86" s="86"/>
      <c r="E86" s="159" t="s">
        <v>373</v>
      </c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</row>
    <row r="87" spans="2:23" ht="15" customHeight="1" x14ac:dyDescent="0.25">
      <c r="E87" s="157" t="s">
        <v>374</v>
      </c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8"/>
      <c r="U87" s="158"/>
      <c r="V87" s="157"/>
      <c r="W87" s="158"/>
    </row>
    <row r="88" spans="2:23" ht="15" customHeight="1" x14ac:dyDescent="0.25">
      <c r="E88" s="157" t="s">
        <v>375</v>
      </c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8"/>
      <c r="U88" s="158"/>
      <c r="V88" s="157"/>
      <c r="W88" s="158"/>
    </row>
    <row r="89" spans="2:23" ht="15" customHeight="1" x14ac:dyDescent="0.25">
      <c r="E89" s="157" t="s">
        <v>376</v>
      </c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8"/>
      <c r="U89" s="158"/>
      <c r="V89" s="157"/>
      <c r="W89" s="158"/>
    </row>
    <row r="90" spans="2:23" ht="8.1" customHeight="1" x14ac:dyDescent="0.25">
      <c r="E90" s="15"/>
    </row>
    <row r="91" spans="2:23" ht="15" customHeight="1" x14ac:dyDescent="0.25">
      <c r="C91" s="86"/>
      <c r="E91" s="150" t="s">
        <v>377</v>
      </c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  <c r="S91" s="151"/>
      <c r="T91" s="151"/>
      <c r="U91" s="151"/>
    </row>
    <row r="92" spans="2:23" ht="15" customHeight="1" x14ac:dyDescent="0.25"/>
    <row r="93" spans="2:23" s="130" customFormat="1" ht="21.95" customHeight="1" x14ac:dyDescent="0.35">
      <c r="B93" s="154" t="s">
        <v>468</v>
      </c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1"/>
      <c r="S93" s="151"/>
    </row>
    <row r="94" spans="2:23" s="130" customFormat="1" ht="8.1" customHeight="1" x14ac:dyDescent="0.25"/>
    <row r="95" spans="2:23" s="130" customFormat="1" x14ac:dyDescent="0.25">
      <c r="C95" s="86"/>
      <c r="E95" s="162" t="s">
        <v>505</v>
      </c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  <c r="R95" s="151"/>
      <c r="S95" s="151"/>
      <c r="T95" s="151"/>
      <c r="U95" s="151"/>
    </row>
    <row r="96" spans="2:23" s="130" customFormat="1" ht="15" customHeight="1" x14ac:dyDescent="0.25">
      <c r="E96" s="157" t="s">
        <v>434</v>
      </c>
      <c r="F96" s="158"/>
      <c r="G96" s="158"/>
      <c r="H96" s="158"/>
      <c r="I96" s="158"/>
      <c r="J96" s="158"/>
      <c r="K96" s="158"/>
      <c r="L96" s="158"/>
      <c r="M96" s="158"/>
      <c r="N96" s="158"/>
      <c r="O96" s="158"/>
      <c r="P96" s="158"/>
      <c r="Q96" s="158"/>
      <c r="R96" s="158"/>
      <c r="S96" s="158"/>
      <c r="T96" s="158"/>
      <c r="U96" s="158"/>
    </row>
    <row r="97" spans="2:21" s="130" customFormat="1" ht="15" customHeight="1" x14ac:dyDescent="0.25">
      <c r="E97" s="157" t="s">
        <v>435</v>
      </c>
      <c r="F97" s="158"/>
      <c r="G97" s="158"/>
      <c r="H97" s="158"/>
      <c r="I97" s="158"/>
      <c r="J97" s="158"/>
      <c r="K97" s="158"/>
      <c r="L97" s="158"/>
      <c r="M97" s="158"/>
      <c r="N97" s="158"/>
      <c r="O97" s="158"/>
      <c r="P97" s="158"/>
      <c r="Q97" s="158"/>
      <c r="R97" s="158"/>
      <c r="S97" s="158"/>
      <c r="T97" s="158"/>
      <c r="U97" s="158"/>
    </row>
    <row r="98" spans="2:21" s="130" customFormat="1" ht="8.1" customHeight="1" x14ac:dyDescent="0.25"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</row>
    <row r="99" spans="2:21" s="130" customFormat="1" ht="15" customHeight="1" x14ac:dyDescent="0.25">
      <c r="C99" s="86"/>
      <c r="E99" s="150" t="s">
        <v>504</v>
      </c>
      <c r="F99" s="151"/>
      <c r="G99" s="151"/>
      <c r="H99" s="151"/>
      <c r="I99" s="151"/>
      <c r="J99" s="151"/>
      <c r="K99" s="151"/>
      <c r="L99" s="151"/>
      <c r="M99" s="151"/>
      <c r="N99" s="151"/>
      <c r="O99" s="151"/>
      <c r="P99" s="151"/>
      <c r="Q99" s="151"/>
      <c r="R99" s="151"/>
      <c r="S99" s="151"/>
      <c r="T99" s="151"/>
      <c r="U99" s="151"/>
    </row>
    <row r="100" spans="2:21" s="130" customFormat="1" ht="15" customHeight="1" x14ac:dyDescent="0.25"/>
    <row r="101" spans="2:21" s="130" customFormat="1" ht="15" customHeight="1" x14ac:dyDescent="0.25">
      <c r="C101" s="86"/>
      <c r="E101" s="159" t="s">
        <v>469</v>
      </c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</row>
    <row r="102" spans="2:21" s="130" customFormat="1" ht="15" customHeight="1" x14ac:dyDescent="0.25">
      <c r="E102" s="159" t="s">
        <v>470</v>
      </c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</row>
    <row r="103" spans="2:21" s="130" customFormat="1" ht="15" customHeight="1" x14ac:dyDescent="0.25"/>
    <row r="104" spans="2:21" ht="21.95" customHeight="1" x14ac:dyDescent="0.35">
      <c r="B104" s="154" t="s">
        <v>404</v>
      </c>
      <c r="C104" s="151"/>
      <c r="D104" s="151"/>
      <c r="E104" s="151"/>
      <c r="F104" s="151"/>
      <c r="G104" s="151"/>
      <c r="H104" s="151"/>
      <c r="I104" s="151"/>
      <c r="J104" s="151"/>
      <c r="K104" s="151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</row>
    <row r="105" spans="2:21" ht="8.1" customHeight="1" x14ac:dyDescent="0.25"/>
    <row r="106" spans="2:21" s="130" customFormat="1" x14ac:dyDescent="0.25">
      <c r="C106" s="86"/>
      <c r="E106" s="150" t="s">
        <v>497</v>
      </c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</row>
    <row r="107" spans="2:21" s="130" customFormat="1" ht="8.1" customHeight="1" x14ac:dyDescent="0.25"/>
    <row r="108" spans="2:21" x14ac:dyDescent="0.25">
      <c r="C108" s="86"/>
      <c r="E108" s="150" t="s">
        <v>424</v>
      </c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</row>
    <row r="109" spans="2:21" ht="8.1" customHeight="1" x14ac:dyDescent="0.25"/>
    <row r="110" spans="2:21" x14ac:dyDescent="0.25">
      <c r="C110" s="86"/>
      <c r="E110" s="150" t="s">
        <v>463</v>
      </c>
      <c r="F110" s="151"/>
      <c r="G110" s="151"/>
      <c r="H110" s="151"/>
      <c r="I110" s="151"/>
      <c r="J110" s="151"/>
      <c r="K110" s="151"/>
      <c r="L110" s="151"/>
      <c r="M110" s="151"/>
      <c r="N110" s="151"/>
      <c r="O110" s="151"/>
      <c r="P110" s="151"/>
      <c r="Q110" s="151"/>
      <c r="R110" s="151"/>
      <c r="S110" s="151"/>
      <c r="T110" s="151"/>
      <c r="U110" s="151"/>
    </row>
    <row r="111" spans="2:21" ht="8.1" customHeight="1" x14ac:dyDescent="0.25"/>
    <row r="112" spans="2:21" x14ac:dyDescent="0.25">
      <c r="C112" s="86"/>
      <c r="E112" s="150" t="s">
        <v>425</v>
      </c>
      <c r="F112" s="151"/>
      <c r="G112" s="151"/>
      <c r="H112" s="151"/>
      <c r="I112" s="151"/>
      <c r="J112" s="151"/>
      <c r="K112" s="151"/>
      <c r="L112" s="151"/>
      <c r="M112" s="151"/>
      <c r="N112" s="151"/>
      <c r="O112" s="151"/>
      <c r="P112" s="151"/>
      <c r="Q112" s="151"/>
      <c r="R112" s="151"/>
      <c r="S112" s="151"/>
      <c r="T112" s="151"/>
      <c r="U112" s="151"/>
    </row>
    <row r="113" spans="3:21" ht="8.1" customHeight="1" x14ac:dyDescent="0.25"/>
    <row r="114" spans="3:21" x14ac:dyDescent="0.25">
      <c r="C114" s="86"/>
      <c r="E114" s="150" t="s">
        <v>498</v>
      </c>
      <c r="F114" s="151"/>
      <c r="G114" s="151"/>
      <c r="H114" s="151"/>
      <c r="I114" s="151"/>
      <c r="J114" s="151"/>
      <c r="K114" s="151"/>
      <c r="L114" s="151"/>
      <c r="M114" s="151"/>
      <c r="N114" s="151"/>
      <c r="O114" s="151"/>
      <c r="P114" s="151"/>
      <c r="Q114" s="151"/>
      <c r="R114" s="151"/>
      <c r="S114" s="151"/>
      <c r="T114" s="151"/>
      <c r="U114" s="151"/>
    </row>
    <row r="115" spans="3:21" ht="8.1" customHeight="1" x14ac:dyDescent="0.25"/>
    <row r="116" spans="3:21" s="130" customFormat="1" ht="15" customHeight="1" x14ac:dyDescent="0.25">
      <c r="C116" s="86"/>
      <c r="E116" s="150" t="s">
        <v>500</v>
      </c>
      <c r="F116" s="151"/>
      <c r="G116" s="151"/>
      <c r="H116" s="151"/>
      <c r="I116" s="151"/>
      <c r="J116" s="151"/>
      <c r="K116" s="151"/>
      <c r="L116" s="151"/>
      <c r="M116" s="151"/>
      <c r="N116" s="151"/>
      <c r="O116" s="151"/>
      <c r="P116" s="151"/>
      <c r="Q116" s="151"/>
      <c r="R116" s="151"/>
      <c r="S116" s="151"/>
      <c r="T116" s="151"/>
      <c r="U116" s="151"/>
    </row>
    <row r="117" spans="3:21" s="130" customFormat="1" ht="8.1" customHeight="1" x14ac:dyDescent="0.25"/>
    <row r="118" spans="3:21" s="130" customFormat="1" ht="15" customHeight="1" x14ac:dyDescent="0.25">
      <c r="C118" s="86"/>
      <c r="E118" s="150" t="s">
        <v>501</v>
      </c>
      <c r="F118" s="151"/>
      <c r="G118" s="151"/>
      <c r="H118" s="151"/>
      <c r="I118" s="151"/>
      <c r="J118" s="151"/>
      <c r="K118" s="151"/>
      <c r="L118" s="151"/>
      <c r="M118" s="151"/>
      <c r="N118" s="151"/>
      <c r="O118" s="151"/>
      <c r="P118" s="151"/>
      <c r="Q118" s="151"/>
      <c r="R118" s="151"/>
      <c r="S118" s="151"/>
      <c r="T118" s="151"/>
      <c r="U118" s="151"/>
    </row>
    <row r="119" spans="3:21" s="130" customFormat="1" ht="7.5" customHeight="1" x14ac:dyDescent="0.25"/>
    <row r="120" spans="3:21" s="130" customFormat="1" ht="15" customHeight="1" x14ac:dyDescent="0.25">
      <c r="C120" s="86"/>
      <c r="E120" s="150" t="s">
        <v>466</v>
      </c>
      <c r="F120" s="151"/>
      <c r="G120" s="151"/>
      <c r="H120" s="151"/>
      <c r="I120" s="151"/>
      <c r="J120" s="151"/>
      <c r="K120" s="151"/>
      <c r="L120" s="151"/>
      <c r="M120" s="151"/>
      <c r="N120" s="151"/>
      <c r="O120" s="151"/>
      <c r="P120" s="151"/>
      <c r="Q120" s="151"/>
      <c r="R120" s="151"/>
      <c r="S120" s="151"/>
      <c r="T120" s="151"/>
      <c r="U120" s="151"/>
    </row>
    <row r="121" spans="3:21" s="130" customFormat="1" ht="8.1" customHeight="1" x14ac:dyDescent="0.25"/>
    <row r="122" spans="3:21" x14ac:dyDescent="0.25">
      <c r="C122" s="86"/>
      <c r="E122" s="150" t="s">
        <v>426</v>
      </c>
      <c r="F122" s="151"/>
      <c r="G122" s="151"/>
      <c r="H122" s="151"/>
      <c r="I122" s="151"/>
      <c r="J122" s="151"/>
      <c r="K122" s="151"/>
      <c r="L122" s="151"/>
      <c r="M122" s="151"/>
      <c r="N122" s="151"/>
      <c r="O122" s="151"/>
      <c r="P122" s="151"/>
      <c r="Q122" s="151"/>
      <c r="R122" s="151"/>
      <c r="S122" s="151"/>
      <c r="T122" s="151"/>
      <c r="U122" s="151"/>
    </row>
    <row r="123" spans="3:21" ht="8.1" customHeight="1" x14ac:dyDescent="0.25"/>
    <row r="124" spans="3:21" x14ac:dyDescent="0.25">
      <c r="C124" s="86"/>
      <c r="E124" s="150" t="s">
        <v>427</v>
      </c>
      <c r="F124" s="151"/>
      <c r="G124" s="151"/>
      <c r="H124" s="151"/>
      <c r="I124" s="151"/>
      <c r="J124" s="151"/>
      <c r="K124" s="151"/>
      <c r="L124" s="151"/>
      <c r="M124" s="151"/>
      <c r="N124" s="151"/>
      <c r="O124" s="151"/>
      <c r="P124" s="151"/>
      <c r="Q124" s="151"/>
      <c r="R124" s="151"/>
      <c r="S124" s="151"/>
      <c r="T124" s="151"/>
      <c r="U124" s="151"/>
    </row>
    <row r="125" spans="3:21" ht="8.1" customHeight="1" x14ac:dyDescent="0.25"/>
    <row r="126" spans="3:21" x14ac:dyDescent="0.25">
      <c r="C126" s="86"/>
      <c r="E126" s="150" t="s">
        <v>428</v>
      </c>
      <c r="F126" s="151"/>
      <c r="G126" s="151"/>
      <c r="H126" s="151"/>
      <c r="I126" s="151"/>
      <c r="J126" s="151"/>
      <c r="K126" s="151"/>
      <c r="L126" s="151"/>
      <c r="M126" s="151"/>
      <c r="N126" s="151"/>
      <c r="O126" s="151"/>
      <c r="P126" s="151"/>
      <c r="Q126" s="151"/>
      <c r="R126" s="151"/>
      <c r="S126" s="151"/>
      <c r="T126" s="151"/>
      <c r="U126" s="151"/>
    </row>
    <row r="127" spans="3:21" x14ac:dyDescent="0.25">
      <c r="E127" s="157" t="s">
        <v>429</v>
      </c>
      <c r="F127" s="158"/>
      <c r="G127" s="158"/>
      <c r="H127" s="158"/>
      <c r="I127" s="158"/>
      <c r="J127" s="158"/>
      <c r="K127" s="158"/>
      <c r="L127" s="158"/>
      <c r="M127" s="158"/>
      <c r="N127" s="158"/>
      <c r="O127" s="158"/>
      <c r="P127" s="158"/>
      <c r="Q127" s="158"/>
      <c r="R127" s="158"/>
      <c r="S127" s="158"/>
      <c r="T127" s="158"/>
      <c r="U127" s="158"/>
    </row>
    <row r="128" spans="3:21" ht="8.1" customHeight="1" x14ac:dyDescent="0.25"/>
    <row r="129" spans="2:21" x14ac:dyDescent="0.25">
      <c r="C129" s="86"/>
      <c r="E129" s="150" t="s">
        <v>430</v>
      </c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151"/>
      <c r="S129" s="151"/>
      <c r="T129" s="151"/>
      <c r="U129" s="151"/>
    </row>
    <row r="130" spans="2:21" ht="8.1" customHeight="1" x14ac:dyDescent="0.25"/>
    <row r="131" spans="2:21" x14ac:dyDescent="0.25">
      <c r="C131" s="86"/>
      <c r="E131" s="150" t="s">
        <v>506</v>
      </c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</row>
    <row r="133" spans="2:21" ht="21.95" customHeight="1" x14ac:dyDescent="0.35">
      <c r="B133" s="154" t="s">
        <v>418</v>
      </c>
      <c r="C133" s="151"/>
      <c r="D133" s="151"/>
      <c r="E133" s="151"/>
      <c r="F133" s="151"/>
      <c r="G133" s="151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</row>
    <row r="134" spans="2:21" ht="8.1" customHeight="1" x14ac:dyDescent="0.25"/>
    <row r="135" spans="2:21" ht="15" customHeight="1" x14ac:dyDescent="0.25">
      <c r="C135" s="86"/>
      <c r="E135" s="150" t="s">
        <v>464</v>
      </c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</row>
    <row r="136" spans="2:21" ht="8.1" customHeight="1" x14ac:dyDescent="0.25">
      <c r="E136" s="15"/>
    </row>
    <row r="137" spans="2:21" ht="15" customHeight="1" x14ac:dyDescent="0.25">
      <c r="C137" s="86"/>
      <c r="E137" s="150" t="s">
        <v>419</v>
      </c>
      <c r="F137" s="151"/>
      <c r="G137" s="151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</row>
    <row r="138" spans="2:21" ht="8.1" customHeight="1" x14ac:dyDescent="0.25">
      <c r="E138" s="15"/>
    </row>
    <row r="139" spans="2:21" s="130" customFormat="1" ht="15" customHeight="1" x14ac:dyDescent="0.25">
      <c r="C139" s="86"/>
      <c r="E139" s="150" t="s">
        <v>456</v>
      </c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</row>
    <row r="140" spans="2:21" s="130" customFormat="1" ht="8.1" customHeight="1" x14ac:dyDescent="0.25">
      <c r="E140" s="129"/>
    </row>
    <row r="141" spans="2:21" ht="15" customHeight="1" x14ac:dyDescent="0.25">
      <c r="C141" s="86"/>
      <c r="E141" s="150" t="s">
        <v>423</v>
      </c>
      <c r="F141" s="151"/>
      <c r="G141" s="151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</row>
    <row r="143" spans="2:21" ht="21.95" customHeight="1" x14ac:dyDescent="0.35">
      <c r="B143" s="154" t="s">
        <v>432</v>
      </c>
      <c r="C143" s="151"/>
      <c r="D143" s="151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</row>
    <row r="144" spans="2:21" ht="8.1" customHeight="1" x14ac:dyDescent="0.25"/>
    <row r="145" spans="3:21" x14ac:dyDescent="0.25">
      <c r="C145" s="86"/>
      <c r="E145" s="162" t="s">
        <v>508</v>
      </c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</row>
    <row r="146" spans="3:21" ht="15" customHeight="1" x14ac:dyDescent="0.25">
      <c r="E146" s="157" t="s">
        <v>433</v>
      </c>
      <c r="F146" s="158"/>
      <c r="G146" s="158"/>
      <c r="H146" s="158"/>
      <c r="I146" s="158"/>
      <c r="J146" s="158"/>
      <c r="K146" s="158"/>
      <c r="L146" s="158"/>
      <c r="M146" s="158"/>
      <c r="N146" s="158"/>
      <c r="O146" s="158"/>
      <c r="P146" s="158"/>
      <c r="Q146" s="158"/>
      <c r="R146" s="158"/>
      <c r="S146" s="158"/>
      <c r="T146" s="158"/>
      <c r="U146" s="158"/>
    </row>
    <row r="147" spans="3:21" ht="15" customHeight="1" x14ac:dyDescent="0.25">
      <c r="E147" s="157" t="s">
        <v>434</v>
      </c>
      <c r="F147" s="158"/>
      <c r="G147" s="158"/>
      <c r="H147" s="158"/>
      <c r="I147" s="158"/>
      <c r="J147" s="158"/>
      <c r="K147" s="158"/>
      <c r="L147" s="158"/>
      <c r="M147" s="158"/>
      <c r="N147" s="158"/>
      <c r="O147" s="158"/>
      <c r="P147" s="158"/>
      <c r="Q147" s="158"/>
      <c r="R147" s="158"/>
      <c r="S147" s="158"/>
      <c r="T147" s="158"/>
      <c r="U147" s="158"/>
    </row>
    <row r="148" spans="3:21" ht="15" customHeight="1" x14ac:dyDescent="0.25">
      <c r="E148" s="157" t="s">
        <v>435</v>
      </c>
      <c r="F148" s="158"/>
      <c r="G148" s="158"/>
      <c r="H148" s="158"/>
      <c r="I148" s="158"/>
      <c r="J148" s="158"/>
      <c r="K148" s="158"/>
      <c r="L148" s="158"/>
      <c r="M148" s="158"/>
      <c r="N148" s="158"/>
      <c r="O148" s="158"/>
      <c r="P148" s="158"/>
      <c r="Q148" s="158"/>
      <c r="R148" s="158"/>
      <c r="S148" s="158"/>
      <c r="T148" s="158"/>
      <c r="U148" s="158"/>
    </row>
    <row r="149" spans="3:21" s="130" customFormat="1" ht="15" customHeight="1" x14ac:dyDescent="0.25">
      <c r="E149" s="157" t="s">
        <v>465</v>
      </c>
      <c r="F149" s="158"/>
      <c r="G149" s="158"/>
      <c r="H149" s="158"/>
      <c r="I149" s="158"/>
      <c r="J149" s="158"/>
      <c r="K149" s="158"/>
      <c r="L149" s="158"/>
      <c r="M149" s="158"/>
      <c r="N149" s="158"/>
      <c r="O149" s="158"/>
      <c r="P149" s="158"/>
      <c r="Q149" s="158"/>
      <c r="R149" s="158"/>
      <c r="S149" s="158"/>
      <c r="T149" s="158"/>
      <c r="U149" s="158"/>
    </row>
    <row r="150" spans="3:21" ht="15" customHeight="1" x14ac:dyDescent="0.25">
      <c r="E150" s="157" t="s">
        <v>436</v>
      </c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158"/>
      <c r="R150" s="158"/>
      <c r="S150" s="158"/>
      <c r="T150" s="158"/>
      <c r="U150" s="158"/>
    </row>
    <row r="151" spans="3:21" ht="15" customHeight="1" x14ac:dyDescent="0.25">
      <c r="E151" s="157" t="s">
        <v>437</v>
      </c>
      <c r="F151" s="158"/>
      <c r="G151" s="158"/>
      <c r="H151" s="158"/>
      <c r="I151" s="158"/>
      <c r="J151" s="158"/>
      <c r="K151" s="158"/>
      <c r="L151" s="158"/>
      <c r="M151" s="158"/>
      <c r="N151" s="158"/>
      <c r="O151" s="158"/>
      <c r="P151" s="158"/>
      <c r="Q151" s="158"/>
      <c r="R151" s="158"/>
      <c r="S151" s="158"/>
      <c r="T151" s="158"/>
      <c r="U151" s="158"/>
    </row>
    <row r="152" spans="3:21" ht="8.1" customHeight="1" x14ac:dyDescent="0.25">
      <c r="E152" s="119"/>
    </row>
    <row r="153" spans="3:21" ht="15" customHeight="1" x14ac:dyDescent="0.25">
      <c r="C153" s="86"/>
      <c r="E153" s="162" t="s">
        <v>438</v>
      </c>
      <c r="F153" s="151"/>
      <c r="G153" s="151"/>
      <c r="H153" s="151"/>
      <c r="I153" s="151"/>
      <c r="J153" s="151"/>
      <c r="K153" s="151"/>
      <c r="L153" s="151"/>
      <c r="M153" s="151"/>
      <c r="N153" s="151"/>
      <c r="O153" s="151"/>
      <c r="P153" s="151"/>
      <c r="Q153" s="151"/>
      <c r="R153" s="151"/>
      <c r="S153" s="151"/>
      <c r="T153" s="151"/>
      <c r="U153" s="151"/>
    </row>
    <row r="154" spans="3:21" ht="15" customHeight="1" x14ac:dyDescent="0.25">
      <c r="E154" s="157" t="s">
        <v>440</v>
      </c>
      <c r="F154" s="158" t="s">
        <v>440</v>
      </c>
      <c r="G154" s="158"/>
      <c r="H154" s="158"/>
      <c r="I154" s="158"/>
      <c r="J154" s="158"/>
      <c r="K154" s="158"/>
      <c r="L154" s="158"/>
      <c r="M154" s="158"/>
      <c r="N154" s="158"/>
      <c r="O154" s="158"/>
      <c r="P154" s="158"/>
      <c r="Q154" s="158"/>
      <c r="R154" s="158"/>
      <c r="S154" s="158"/>
      <c r="T154" s="158"/>
      <c r="U154" s="158"/>
    </row>
    <row r="155" spans="3:21" ht="15" customHeight="1" x14ac:dyDescent="0.25">
      <c r="E155" s="157" t="s">
        <v>441</v>
      </c>
      <c r="F155" s="158"/>
      <c r="G155" s="158"/>
      <c r="H155" s="158"/>
      <c r="I155" s="158"/>
      <c r="J155" s="158"/>
      <c r="K155" s="158"/>
      <c r="L155" s="158"/>
      <c r="M155" s="158"/>
      <c r="N155" s="158"/>
      <c r="O155" s="158"/>
      <c r="P155" s="158"/>
      <c r="Q155" s="158"/>
      <c r="R155" s="158"/>
      <c r="S155" s="158"/>
      <c r="T155" s="158"/>
      <c r="U155" s="158"/>
    </row>
    <row r="156" spans="3:21" ht="15" customHeight="1" x14ac:dyDescent="0.25">
      <c r="E156" s="157" t="s">
        <v>442</v>
      </c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8"/>
      <c r="R156" s="158"/>
      <c r="S156" s="158"/>
      <c r="T156" s="158"/>
      <c r="U156" s="158"/>
    </row>
    <row r="157" spans="3:21" ht="15" customHeight="1" x14ac:dyDescent="0.25">
      <c r="E157" s="157" t="s">
        <v>443</v>
      </c>
      <c r="F157" s="158"/>
      <c r="G157" s="158"/>
      <c r="H157" s="158"/>
      <c r="I157" s="158"/>
      <c r="J157" s="158"/>
      <c r="K157" s="158"/>
      <c r="L157" s="158"/>
      <c r="M157" s="158"/>
      <c r="N157" s="158"/>
      <c r="O157" s="158"/>
      <c r="P157" s="158"/>
      <c r="Q157" s="158"/>
      <c r="R157" s="158"/>
      <c r="S157" s="158"/>
      <c r="T157" s="158"/>
      <c r="U157" s="158"/>
    </row>
    <row r="158" spans="3:21" ht="8.1" customHeight="1" x14ac:dyDescent="0.25">
      <c r="E158" s="155"/>
      <c r="F158" s="155"/>
      <c r="G158" s="155"/>
      <c r="H158" s="155"/>
      <c r="I158" s="155"/>
      <c r="J158" s="155"/>
      <c r="K158" s="155"/>
      <c r="L158" s="155"/>
      <c r="M158" s="155"/>
      <c r="N158" s="155"/>
      <c r="O158" s="155"/>
      <c r="P158" s="155"/>
      <c r="Q158" s="155"/>
      <c r="R158" s="155"/>
      <c r="S158" s="155"/>
    </row>
    <row r="159" spans="3:21" x14ac:dyDescent="0.25">
      <c r="C159" s="86"/>
      <c r="E159" s="162" t="s">
        <v>439</v>
      </c>
      <c r="F159" s="162"/>
      <c r="G159" s="162"/>
      <c r="H159" s="162"/>
      <c r="I159" s="162"/>
      <c r="J159" s="162"/>
      <c r="K159" s="162"/>
      <c r="L159" s="162"/>
      <c r="M159" s="162"/>
      <c r="N159" s="162"/>
      <c r="O159" s="162"/>
      <c r="P159" s="162"/>
      <c r="Q159" s="162"/>
      <c r="R159" s="162"/>
      <c r="S159" s="162"/>
      <c r="T159" s="151"/>
      <c r="U159" s="151"/>
    </row>
    <row r="160" spans="3:21" ht="8.1" customHeight="1" x14ac:dyDescent="0.25"/>
    <row r="161" spans="3:21" x14ac:dyDescent="0.25">
      <c r="C161" s="86"/>
      <c r="E161" s="150" t="s">
        <v>507</v>
      </c>
      <c r="F161" s="151"/>
      <c r="G161" s="151"/>
      <c r="H161" s="151"/>
      <c r="I161" s="151"/>
      <c r="J161" s="151"/>
      <c r="K161" s="151"/>
      <c r="L161" s="151"/>
      <c r="M161" s="151"/>
      <c r="N161" s="151"/>
      <c r="O161" s="151"/>
      <c r="P161" s="151"/>
      <c r="Q161" s="151"/>
      <c r="R161" s="151"/>
      <c r="S161" s="151"/>
      <c r="T161" s="151"/>
      <c r="U161" s="151"/>
    </row>
  </sheetData>
  <mergeCells count="107">
    <mergeCell ref="E25:U25"/>
    <mergeCell ref="E106:U106"/>
    <mergeCell ref="E137:U137"/>
    <mergeCell ref="B133:S133"/>
    <mergeCell ref="E155:U155"/>
    <mergeCell ref="E156:U156"/>
    <mergeCell ref="E149:U149"/>
    <mergeCell ref="E157:U157"/>
    <mergeCell ref="E122:U122"/>
    <mergeCell ref="E124:U124"/>
    <mergeCell ref="E126:U126"/>
    <mergeCell ref="E129:U129"/>
    <mergeCell ref="E120:U120"/>
    <mergeCell ref="E131:U131"/>
    <mergeCell ref="E127:U127"/>
    <mergeCell ref="E135:U135"/>
    <mergeCell ref="E91:U91"/>
    <mergeCell ref="E87:U87"/>
    <mergeCell ref="E88:U88"/>
    <mergeCell ref="E89:U89"/>
    <mergeCell ref="B104:U104"/>
    <mergeCell ref="E108:U108"/>
    <mergeCell ref="E73:U73"/>
    <mergeCell ref="E75:U75"/>
    <mergeCell ref="E159:U159"/>
    <mergeCell ref="E161:U161"/>
    <mergeCell ref="E141:U141"/>
    <mergeCell ref="E145:U145"/>
    <mergeCell ref="E146:U146"/>
    <mergeCell ref="E147:U147"/>
    <mergeCell ref="E148:U148"/>
    <mergeCell ref="E150:U150"/>
    <mergeCell ref="E151:U151"/>
    <mergeCell ref="E153:U153"/>
    <mergeCell ref="E154:U154"/>
    <mergeCell ref="B143:S143"/>
    <mergeCell ref="E158:S158"/>
    <mergeCell ref="E77:U77"/>
    <mergeCell ref="E79:U79"/>
    <mergeCell ref="B65:S65"/>
    <mergeCell ref="E110:U110"/>
    <mergeCell ref="E112:U112"/>
    <mergeCell ref="E114:U114"/>
    <mergeCell ref="B93:S93"/>
    <mergeCell ref="E99:U99"/>
    <mergeCell ref="E95:U95"/>
    <mergeCell ref="E96:U96"/>
    <mergeCell ref="E97:U97"/>
    <mergeCell ref="E101:U101"/>
    <mergeCell ref="E102:U102"/>
    <mergeCell ref="E55:U55"/>
    <mergeCell ref="E57:U57"/>
    <mergeCell ref="E59:U59"/>
    <mergeCell ref="B49:S49"/>
    <mergeCell ref="E61:U61"/>
    <mergeCell ref="E63:U63"/>
    <mergeCell ref="E67:U67"/>
    <mergeCell ref="E69:U69"/>
    <mergeCell ref="E71:U71"/>
    <mergeCell ref="V89:W89"/>
    <mergeCell ref="E85:S85"/>
    <mergeCell ref="V87:W87"/>
    <mergeCell ref="V88:W88"/>
    <mergeCell ref="E81:U81"/>
    <mergeCell ref="E83:U83"/>
    <mergeCell ref="E84:U84"/>
    <mergeCell ref="E86:U86"/>
    <mergeCell ref="E23:U23"/>
    <mergeCell ref="E24:U24"/>
    <mergeCell ref="E26:U26"/>
    <mergeCell ref="E27:U27"/>
    <mergeCell ref="E28:U28"/>
    <mergeCell ref="E29:U29"/>
    <mergeCell ref="E30:U30"/>
    <mergeCell ref="E31:U31"/>
    <mergeCell ref="E32:U32"/>
    <mergeCell ref="E33:U33"/>
    <mergeCell ref="E34:U34"/>
    <mergeCell ref="E35:U35"/>
    <mergeCell ref="E36:U36"/>
    <mergeCell ref="E37:U37"/>
    <mergeCell ref="E39:U39"/>
    <mergeCell ref="E41:U41"/>
    <mergeCell ref="A2:U2"/>
    <mergeCell ref="E139:U139"/>
    <mergeCell ref="B3:E3"/>
    <mergeCell ref="E7:U7"/>
    <mergeCell ref="E9:U9"/>
    <mergeCell ref="E11:U11"/>
    <mergeCell ref="B5:U5"/>
    <mergeCell ref="E12:U12"/>
    <mergeCell ref="E13:U13"/>
    <mergeCell ref="E14:U14"/>
    <mergeCell ref="E15:U15"/>
    <mergeCell ref="E16:U16"/>
    <mergeCell ref="E17:U17"/>
    <mergeCell ref="E18:U18"/>
    <mergeCell ref="E19:U19"/>
    <mergeCell ref="B21:U21"/>
    <mergeCell ref="E45:U45"/>
    <mergeCell ref="E46:U46"/>
    <mergeCell ref="E116:U116"/>
    <mergeCell ref="E118:U118"/>
    <mergeCell ref="E43:U43"/>
    <mergeCell ref="E47:U47"/>
    <mergeCell ref="E51:U51"/>
    <mergeCell ref="E53:U53"/>
  </mergeCells>
  <pageMargins left="0.25" right="0.25" top="0.75" bottom="0.75" header="0.3" footer="0.3"/>
  <pageSetup paperSize="9" scale="65" fitToHeight="0" orientation="landscape" r:id="rId1"/>
  <headerFooter>
    <oddFooter>&amp;C_x000D_&amp;1#&amp;"Calibri"&amp;10&amp;K000000 UNCLASSIFIED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theme="3" tint="-0.249977111117893"/>
    <pageSetUpPr fitToPage="1"/>
  </sheetPr>
  <dimension ref="A1:AB81"/>
  <sheetViews>
    <sheetView showZeros="0" topLeftCell="D21" zoomScale="85" zoomScaleNormal="85" zoomScalePageLayoutView="110" workbookViewId="0">
      <selection activeCell="M24" sqref="M24"/>
    </sheetView>
  </sheetViews>
  <sheetFormatPr defaultColWidth="9.140625" defaultRowHeight="15" x14ac:dyDescent="0.25"/>
  <cols>
    <col min="1" max="1" width="5.7109375" style="16" customWidth="1"/>
    <col min="2" max="2" width="14.85546875" style="16" customWidth="1"/>
    <col min="3" max="3" width="17.7109375" style="16" customWidth="1"/>
    <col min="4" max="4" width="17.7109375" style="130" customWidth="1"/>
    <col min="5" max="5" width="27.7109375" style="16" customWidth="1"/>
    <col min="6" max="6" width="35.28515625" style="16" customWidth="1"/>
    <col min="7" max="7" width="9.28515625" style="16" customWidth="1"/>
    <col min="8" max="8" width="33" style="16" customWidth="1"/>
    <col min="9" max="9" width="8.85546875" style="16" customWidth="1"/>
    <col min="10" max="10" width="11.85546875" style="16" customWidth="1"/>
    <col min="11" max="11" width="13.7109375" style="16" customWidth="1"/>
    <col min="12" max="12" width="11.42578125" style="16" customWidth="1"/>
    <col min="13" max="13" width="15.140625" style="16" customWidth="1"/>
    <col min="14" max="14" width="9.140625" style="16"/>
    <col min="15" max="15" width="8.5703125" style="16" customWidth="1"/>
    <col min="16" max="16384" width="9.140625" style="16"/>
  </cols>
  <sheetData>
    <row r="1" spans="1:28" ht="69" customHeight="1" x14ac:dyDescent="0.25">
      <c r="E1" s="68"/>
      <c r="F1" s="69"/>
      <c r="G1" s="69"/>
      <c r="H1" s="69"/>
      <c r="I1" s="69"/>
      <c r="J1" s="69"/>
      <c r="K1" s="69"/>
      <c r="L1" s="69"/>
      <c r="N1" s="71"/>
    </row>
    <row r="2" spans="1:28" ht="39.950000000000003" customHeight="1" x14ac:dyDescent="0.25">
      <c r="A2" s="163" t="s">
        <v>454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AA2" s="63"/>
      <c r="AB2" s="63"/>
    </row>
    <row r="3" spans="1:28" ht="24.95" customHeight="1" x14ac:dyDescent="0.25">
      <c r="A3" s="63"/>
      <c r="AA3" s="63"/>
      <c r="AB3" s="63"/>
    </row>
    <row r="4" spans="1:28" ht="24" customHeight="1" thickBot="1" x14ac:dyDescent="0.3">
      <c r="A4" s="63"/>
      <c r="B4" s="120" t="s">
        <v>303</v>
      </c>
      <c r="C4" s="164"/>
      <c r="D4" s="165"/>
      <c r="E4" s="166"/>
      <c r="F4" s="131" t="s">
        <v>332</v>
      </c>
      <c r="G4" s="164"/>
      <c r="H4" s="168"/>
      <c r="I4" s="132"/>
      <c r="Y4" s="63"/>
      <c r="Z4" s="63"/>
    </row>
    <row r="5" spans="1:28" ht="24" customHeight="1" thickBot="1" x14ac:dyDescent="0.3">
      <c r="B5" s="85" t="s">
        <v>309</v>
      </c>
      <c r="C5" s="164"/>
      <c r="D5" s="165"/>
      <c r="E5" s="166"/>
      <c r="F5" s="131" t="s">
        <v>330</v>
      </c>
      <c r="G5" s="169"/>
      <c r="H5" s="170"/>
      <c r="I5" s="132"/>
      <c r="K5" s="20"/>
    </row>
    <row r="6" spans="1:28" ht="24" customHeight="1" thickBot="1" x14ac:dyDescent="0.3">
      <c r="B6" s="107"/>
      <c r="C6" s="164"/>
      <c r="D6" s="165"/>
      <c r="E6" s="166"/>
      <c r="F6" s="131" t="s">
        <v>333</v>
      </c>
      <c r="G6" s="171"/>
      <c r="H6" s="172"/>
      <c r="I6" s="132"/>
      <c r="J6" s="125"/>
      <c r="K6" s="20"/>
    </row>
    <row r="7" spans="1:28" ht="15.95" customHeight="1" x14ac:dyDescent="0.25">
      <c r="B7" s="21"/>
      <c r="E7" s="175"/>
      <c r="F7" s="151"/>
      <c r="K7" s="67"/>
    </row>
    <row r="8" spans="1:28" ht="24" customHeight="1" thickBot="1" x14ac:dyDescent="0.3">
      <c r="B8" s="84" t="s">
        <v>401</v>
      </c>
      <c r="C8" s="164"/>
      <c r="D8" s="165"/>
      <c r="E8" s="167"/>
      <c r="F8" s="133" t="s">
        <v>444</v>
      </c>
      <c r="G8" s="173"/>
      <c r="H8" s="174"/>
      <c r="I8" s="130"/>
      <c r="J8" s="130"/>
      <c r="K8" s="67"/>
    </row>
    <row r="9" spans="1:28" ht="24" customHeight="1" x14ac:dyDescent="0.25">
      <c r="E9" s="63"/>
      <c r="F9" s="19"/>
      <c r="G9" s="20"/>
      <c r="H9" s="18"/>
      <c r="I9" s="17"/>
      <c r="J9" s="17"/>
      <c r="K9" s="17"/>
      <c r="L9" s="17"/>
      <c r="M9" s="17"/>
    </row>
    <row r="10" spans="1:28" ht="24" customHeight="1" x14ac:dyDescent="0.25">
      <c r="B10" s="186" t="s">
        <v>402</v>
      </c>
      <c r="C10" s="186"/>
      <c r="D10" s="186"/>
      <c r="E10" s="151"/>
      <c r="F10" s="151"/>
      <c r="G10" s="151"/>
      <c r="H10" s="151"/>
      <c r="I10" s="151"/>
      <c r="J10" s="151"/>
      <c r="K10" s="151"/>
      <c r="L10" s="151"/>
      <c r="M10" s="151"/>
    </row>
    <row r="11" spans="1:28" ht="22.5" customHeight="1" x14ac:dyDescent="0.25">
      <c r="B11" s="113" t="s">
        <v>446</v>
      </c>
      <c r="C11" s="113" t="s">
        <v>467</v>
      </c>
      <c r="D11" s="142" t="s">
        <v>499</v>
      </c>
      <c r="E11" s="113" t="s">
        <v>447</v>
      </c>
      <c r="F11" s="187" t="s">
        <v>304</v>
      </c>
      <c r="G11" s="187"/>
      <c r="H11" s="187"/>
      <c r="I11" s="93" t="s">
        <v>305</v>
      </c>
      <c r="J11" s="94" t="s">
        <v>306</v>
      </c>
      <c r="K11" s="95" t="s">
        <v>307</v>
      </c>
      <c r="L11" s="96" t="s">
        <v>451</v>
      </c>
      <c r="M11" s="96" t="s">
        <v>310</v>
      </c>
    </row>
    <row r="12" spans="1:28" ht="30.95" customHeight="1" x14ac:dyDescent="0.25">
      <c r="B12" s="128" t="s">
        <v>102</v>
      </c>
      <c r="C12" s="128" t="s">
        <v>511</v>
      </c>
      <c r="D12" s="140"/>
      <c r="E12" s="91"/>
      <c r="F12" s="176"/>
      <c r="G12" s="176"/>
      <c r="H12" s="176"/>
      <c r="I12" s="115"/>
      <c r="J12" s="77"/>
      <c r="K12" s="78"/>
      <c r="L12" s="126"/>
      <c r="M12" s="79">
        <f>IFERROR(J12*K12*L12,0)</f>
        <v>0</v>
      </c>
    </row>
    <row r="13" spans="1:28" ht="30.95" customHeight="1" x14ac:dyDescent="0.25">
      <c r="B13" s="135"/>
      <c r="C13" s="134"/>
      <c r="D13" s="141"/>
      <c r="E13" s="147"/>
      <c r="F13" s="177"/>
      <c r="G13" s="177"/>
      <c r="H13" s="177"/>
      <c r="I13" s="116"/>
      <c r="J13" s="80"/>
      <c r="K13" s="81"/>
      <c r="L13" s="127"/>
      <c r="M13" s="82">
        <f t="shared" ref="M13:M29" si="0">IFERROR(J13*K13*L13,0)</f>
        <v>0</v>
      </c>
    </row>
    <row r="14" spans="1:28" ht="30.95" customHeight="1" x14ac:dyDescent="0.25">
      <c r="B14" s="128"/>
      <c r="C14" s="128"/>
      <c r="D14" s="140"/>
      <c r="E14" s="146"/>
      <c r="F14" s="176"/>
      <c r="G14" s="176"/>
      <c r="H14" s="176"/>
      <c r="I14" s="115"/>
      <c r="J14" s="77"/>
      <c r="K14" s="78"/>
      <c r="L14" s="126"/>
      <c r="M14" s="79">
        <f t="shared" si="0"/>
        <v>0</v>
      </c>
    </row>
    <row r="15" spans="1:28" ht="30.95" customHeight="1" x14ac:dyDescent="0.25">
      <c r="B15" s="135"/>
      <c r="C15" s="134"/>
      <c r="D15" s="141"/>
      <c r="E15" s="147"/>
      <c r="F15" s="177"/>
      <c r="G15" s="177"/>
      <c r="H15" s="177"/>
      <c r="I15" s="116"/>
      <c r="J15" s="80"/>
      <c r="K15" s="81"/>
      <c r="L15" s="127"/>
      <c r="M15" s="82">
        <f t="shared" si="0"/>
        <v>0</v>
      </c>
    </row>
    <row r="16" spans="1:28" ht="30.95" customHeight="1" x14ac:dyDescent="0.25">
      <c r="B16" s="128"/>
      <c r="C16" s="128"/>
      <c r="D16" s="140"/>
      <c r="E16" s="146"/>
      <c r="F16" s="176"/>
      <c r="G16" s="176"/>
      <c r="H16" s="176"/>
      <c r="I16" s="115"/>
      <c r="J16" s="77"/>
      <c r="K16" s="78"/>
      <c r="L16" s="126"/>
      <c r="M16" s="79">
        <f t="shared" si="0"/>
        <v>0</v>
      </c>
    </row>
    <row r="17" spans="2:13" ht="30.95" customHeight="1" x14ac:dyDescent="0.25">
      <c r="B17" s="135"/>
      <c r="C17" s="134"/>
      <c r="D17" s="141"/>
      <c r="E17" s="147"/>
      <c r="F17" s="177"/>
      <c r="G17" s="177"/>
      <c r="H17" s="177"/>
      <c r="I17" s="116"/>
      <c r="J17" s="80"/>
      <c r="K17" s="81"/>
      <c r="L17" s="127"/>
      <c r="M17" s="82">
        <f t="shared" si="0"/>
        <v>0</v>
      </c>
    </row>
    <row r="18" spans="2:13" ht="30.95" customHeight="1" x14ac:dyDescent="0.25">
      <c r="B18" s="128"/>
      <c r="C18" s="128"/>
      <c r="D18" s="146"/>
      <c r="E18" s="146"/>
      <c r="F18" s="176"/>
      <c r="G18" s="176"/>
      <c r="H18" s="176"/>
      <c r="I18" s="115"/>
      <c r="J18" s="77"/>
      <c r="K18" s="78"/>
      <c r="L18" s="126"/>
      <c r="M18" s="79">
        <f t="shared" si="0"/>
        <v>0</v>
      </c>
    </row>
    <row r="19" spans="2:13" ht="30.95" customHeight="1" x14ac:dyDescent="0.25">
      <c r="B19" s="135"/>
      <c r="C19" s="134"/>
      <c r="D19" s="147"/>
      <c r="E19" s="147"/>
      <c r="F19" s="177"/>
      <c r="G19" s="177"/>
      <c r="H19" s="177"/>
      <c r="I19" s="116"/>
      <c r="J19" s="80"/>
      <c r="K19" s="81"/>
      <c r="L19" s="127"/>
      <c r="M19" s="82">
        <f t="shared" si="0"/>
        <v>0</v>
      </c>
    </row>
    <row r="20" spans="2:13" ht="30.95" customHeight="1" x14ac:dyDescent="0.25">
      <c r="B20" s="128"/>
      <c r="C20" s="128"/>
      <c r="D20" s="146"/>
      <c r="E20" s="146"/>
      <c r="F20" s="176"/>
      <c r="G20" s="176"/>
      <c r="H20" s="176"/>
      <c r="I20" s="115"/>
      <c r="J20" s="77"/>
      <c r="K20" s="78"/>
      <c r="L20" s="126"/>
      <c r="M20" s="79">
        <f t="shared" si="0"/>
        <v>0</v>
      </c>
    </row>
    <row r="21" spans="2:13" ht="30.95" customHeight="1" x14ac:dyDescent="0.25">
      <c r="B21" s="135"/>
      <c r="C21" s="134"/>
      <c r="D21" s="141"/>
      <c r="E21" s="121"/>
      <c r="F21" s="177"/>
      <c r="G21" s="177"/>
      <c r="H21" s="177"/>
      <c r="I21" s="116"/>
      <c r="J21" s="80"/>
      <c r="K21" s="81"/>
      <c r="L21" s="127"/>
      <c r="M21" s="82">
        <f t="shared" si="0"/>
        <v>0</v>
      </c>
    </row>
    <row r="22" spans="2:13" ht="30.95" customHeight="1" x14ac:dyDescent="0.25">
      <c r="B22" s="128"/>
      <c r="C22" s="128"/>
      <c r="D22" s="140"/>
      <c r="E22" s="91"/>
      <c r="F22" s="176"/>
      <c r="G22" s="176"/>
      <c r="H22" s="176"/>
      <c r="I22" s="115"/>
      <c r="J22" s="77"/>
      <c r="K22" s="78"/>
      <c r="L22" s="126" t="str">
        <f t="shared" ref="L22:L29" si="1">IF(ISBLANK($F22),"",100%)</f>
        <v/>
      </c>
      <c r="M22" s="79">
        <f t="shared" si="0"/>
        <v>0</v>
      </c>
    </row>
    <row r="23" spans="2:13" ht="30.95" customHeight="1" x14ac:dyDescent="0.25">
      <c r="B23" s="135"/>
      <c r="C23" s="134"/>
      <c r="D23" s="141"/>
      <c r="E23" s="121"/>
      <c r="F23" s="177"/>
      <c r="G23" s="177"/>
      <c r="H23" s="177"/>
      <c r="I23" s="116"/>
      <c r="J23" s="80"/>
      <c r="K23" s="81"/>
      <c r="L23" s="127" t="str">
        <f t="shared" si="1"/>
        <v/>
      </c>
      <c r="M23" s="82">
        <f t="shared" si="0"/>
        <v>0</v>
      </c>
    </row>
    <row r="24" spans="2:13" ht="30.95" customHeight="1" x14ac:dyDescent="0.25">
      <c r="B24" s="128"/>
      <c r="C24" s="128"/>
      <c r="D24" s="140"/>
      <c r="E24" s="87"/>
      <c r="F24" s="176"/>
      <c r="G24" s="176"/>
      <c r="H24" s="176"/>
      <c r="I24" s="115"/>
      <c r="J24" s="77"/>
      <c r="K24" s="78"/>
      <c r="L24" s="126" t="str">
        <f t="shared" si="1"/>
        <v/>
      </c>
      <c r="M24" s="79">
        <f t="shared" si="0"/>
        <v>0</v>
      </c>
    </row>
    <row r="25" spans="2:13" ht="30.95" customHeight="1" x14ac:dyDescent="0.25">
      <c r="B25" s="135"/>
      <c r="C25" s="134"/>
      <c r="D25" s="141"/>
      <c r="E25" s="121"/>
      <c r="F25" s="177"/>
      <c r="G25" s="177"/>
      <c r="H25" s="177"/>
      <c r="I25" s="116"/>
      <c r="J25" s="80"/>
      <c r="K25" s="81"/>
      <c r="L25" s="127" t="str">
        <f t="shared" si="1"/>
        <v/>
      </c>
      <c r="M25" s="82">
        <f t="shared" si="0"/>
        <v>0</v>
      </c>
    </row>
    <row r="26" spans="2:13" ht="30.95" customHeight="1" x14ac:dyDescent="0.25">
      <c r="B26" s="128"/>
      <c r="C26" s="128"/>
      <c r="D26" s="140"/>
      <c r="E26" s="87"/>
      <c r="F26" s="176"/>
      <c r="G26" s="176"/>
      <c r="H26" s="176"/>
      <c r="I26" s="115"/>
      <c r="J26" s="77"/>
      <c r="K26" s="78"/>
      <c r="L26" s="126" t="str">
        <f t="shared" si="1"/>
        <v/>
      </c>
      <c r="M26" s="79">
        <f t="shared" si="0"/>
        <v>0</v>
      </c>
    </row>
    <row r="27" spans="2:13" ht="30.95" customHeight="1" x14ac:dyDescent="0.25">
      <c r="B27" s="135"/>
      <c r="C27" s="134"/>
      <c r="D27" s="143"/>
      <c r="E27" s="121"/>
      <c r="F27" s="177"/>
      <c r="G27" s="177"/>
      <c r="H27" s="177"/>
      <c r="I27" s="117"/>
      <c r="J27" s="80"/>
      <c r="K27" s="81"/>
      <c r="L27" s="127" t="str">
        <f t="shared" si="1"/>
        <v/>
      </c>
      <c r="M27" s="82">
        <f t="shared" si="0"/>
        <v>0</v>
      </c>
    </row>
    <row r="28" spans="2:13" ht="30.95" customHeight="1" x14ac:dyDescent="0.25">
      <c r="B28" s="128"/>
      <c r="C28" s="128"/>
      <c r="D28" s="140"/>
      <c r="E28" s="87"/>
      <c r="F28" s="176"/>
      <c r="G28" s="176"/>
      <c r="H28" s="176"/>
      <c r="I28" s="115"/>
      <c r="J28" s="77"/>
      <c r="K28" s="78"/>
      <c r="L28" s="126" t="str">
        <f t="shared" si="1"/>
        <v/>
      </c>
      <c r="M28" s="79">
        <f t="shared" si="0"/>
        <v>0</v>
      </c>
    </row>
    <row r="29" spans="2:13" ht="30.95" customHeight="1" x14ac:dyDescent="0.25">
      <c r="B29" s="135"/>
      <c r="C29" s="134"/>
      <c r="D29" s="141"/>
      <c r="E29" s="121"/>
      <c r="F29" s="177"/>
      <c r="G29" s="177"/>
      <c r="H29" s="177"/>
      <c r="I29" s="116"/>
      <c r="J29" s="80"/>
      <c r="K29" s="81"/>
      <c r="L29" s="127" t="str">
        <f t="shared" si="1"/>
        <v/>
      </c>
      <c r="M29" s="82">
        <f t="shared" si="0"/>
        <v>0</v>
      </c>
    </row>
    <row r="30" spans="2:13" ht="30.95" customHeight="1" x14ac:dyDescent="0.25">
      <c r="E30" s="98"/>
      <c r="F30" s="98"/>
      <c r="G30" s="98"/>
      <c r="H30" s="98"/>
      <c r="I30" s="178" t="s">
        <v>407</v>
      </c>
      <c r="J30" s="179"/>
      <c r="K30" s="180"/>
      <c r="L30" s="123"/>
      <c r="M30" s="103">
        <f>SUM(M12:M29)</f>
        <v>0</v>
      </c>
    </row>
    <row r="31" spans="2:13" ht="30.95" customHeight="1" x14ac:dyDescent="0.25">
      <c r="E31" s="98"/>
      <c r="F31" s="98"/>
      <c r="G31" s="98"/>
      <c r="H31" s="98"/>
      <c r="I31" s="104"/>
      <c r="J31" s="105"/>
      <c r="K31" s="106" t="s">
        <v>406</v>
      </c>
      <c r="L31" s="106"/>
      <c r="M31" s="103">
        <f>IF(ISERROR(SUM(M30:M30)*15%),"",SUM(M30:M30)*15%)</f>
        <v>0</v>
      </c>
    </row>
    <row r="32" spans="2:13" ht="30.95" customHeight="1" x14ac:dyDescent="0.25">
      <c r="E32" s="98"/>
      <c r="F32" s="98"/>
      <c r="G32" s="98"/>
      <c r="H32" s="98"/>
      <c r="I32" s="178" t="s">
        <v>408</v>
      </c>
      <c r="J32" s="179"/>
      <c r="K32" s="180"/>
      <c r="L32" s="123"/>
      <c r="M32" s="103">
        <f>IF(ISERROR(SUM(M30:M31)),"",((SUM(M30:M31))))</f>
        <v>0</v>
      </c>
    </row>
    <row r="33" spans="1:28" ht="30.95" customHeight="1" x14ac:dyDescent="0.25">
      <c r="E33" s="98"/>
      <c r="F33" s="98"/>
      <c r="G33" s="98"/>
      <c r="H33" s="98"/>
      <c r="I33" s="104"/>
      <c r="J33" s="108"/>
      <c r="K33" s="109"/>
      <c r="L33" s="123"/>
      <c r="M33" s="110"/>
    </row>
    <row r="34" spans="1:28" ht="30.95" customHeight="1" x14ac:dyDescent="0.25">
      <c r="E34" s="98"/>
      <c r="F34" s="98"/>
      <c r="G34" s="98"/>
      <c r="H34" s="98"/>
      <c r="I34" s="92"/>
      <c r="J34" s="111"/>
      <c r="K34" s="112"/>
      <c r="L34" s="112"/>
      <c r="M34" s="101"/>
    </row>
    <row r="35" spans="1:28" ht="30.95" customHeight="1" x14ac:dyDescent="0.25">
      <c r="E35" s="98"/>
      <c r="F35" s="98"/>
      <c r="G35" s="98"/>
      <c r="H35" s="98"/>
      <c r="I35" s="122"/>
      <c r="J35" s="111"/>
      <c r="K35" s="112"/>
      <c r="L35" s="112"/>
      <c r="M35" s="101"/>
    </row>
    <row r="36" spans="1:28" ht="30.95" customHeight="1" x14ac:dyDescent="0.25">
      <c r="E36" s="97"/>
      <c r="F36" s="97"/>
      <c r="G36" s="97"/>
      <c r="H36" s="97"/>
      <c r="I36" s="99"/>
      <c r="J36" s="100"/>
      <c r="M36" s="101"/>
    </row>
    <row r="37" spans="1:28" ht="24.95" customHeight="1" x14ac:dyDescent="0.25"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</row>
    <row r="38" spans="1:28" ht="24.95" customHeight="1" x14ac:dyDescent="0.25">
      <c r="B38" s="130"/>
      <c r="C38" s="130"/>
      <c r="E38" s="130"/>
      <c r="F38" s="130"/>
      <c r="G38" s="130"/>
      <c r="H38" s="130"/>
      <c r="I38" s="130"/>
      <c r="J38" s="130"/>
      <c r="K38" s="130"/>
      <c r="L38" s="130"/>
      <c r="M38" s="130"/>
    </row>
    <row r="39" spans="1:28" ht="24.95" customHeight="1" thickBot="1" x14ac:dyDescent="0.3">
      <c r="B39" s="131" t="s">
        <v>303</v>
      </c>
      <c r="C39" s="181" t="str">
        <f>(IF(ISBLANK(C4),"",C4))</f>
        <v/>
      </c>
      <c r="D39" s="183"/>
      <c r="E39" s="182"/>
      <c r="F39" s="131" t="s">
        <v>332</v>
      </c>
      <c r="G39" s="181" t="str">
        <f>(IF(ISBLANK(G4),"",G4))</f>
        <v/>
      </c>
      <c r="H39" s="182"/>
      <c r="I39" s="138"/>
      <c r="J39" s="130"/>
      <c r="K39" s="130"/>
      <c r="L39" s="130"/>
      <c r="M39" s="130"/>
    </row>
    <row r="40" spans="1:28" ht="15" customHeight="1" thickBot="1" x14ac:dyDescent="0.3">
      <c r="B40" s="131" t="s">
        <v>309</v>
      </c>
      <c r="C40" s="181" t="str">
        <f>(IF(ISBLANK(C5),"",C5))</f>
        <v/>
      </c>
      <c r="D40" s="183"/>
      <c r="E40" s="182"/>
      <c r="F40" s="131" t="s">
        <v>330</v>
      </c>
      <c r="G40" s="181" t="str">
        <f>(IF(ISBLANK(G5),"",G5))</f>
        <v/>
      </c>
      <c r="H40" s="182"/>
      <c r="I40" s="138"/>
      <c r="J40" s="130"/>
      <c r="K40" s="20"/>
      <c r="L40" s="130"/>
      <c r="M40" s="130"/>
    </row>
    <row r="41" spans="1:28" ht="15" customHeight="1" thickBot="1" x14ac:dyDescent="0.3">
      <c r="B41" s="107"/>
      <c r="C41" s="181" t="str">
        <f>(IF(ISBLANK(C6),"",C6))</f>
        <v/>
      </c>
      <c r="D41" s="183"/>
      <c r="E41" s="182"/>
      <c r="F41" s="131" t="s">
        <v>333</v>
      </c>
      <c r="G41" s="184"/>
      <c r="H41" s="185"/>
      <c r="I41" s="138"/>
      <c r="J41" s="125"/>
      <c r="K41" s="20"/>
      <c r="L41" s="130"/>
      <c r="M41" s="130"/>
    </row>
    <row r="42" spans="1:28" ht="15" customHeight="1" x14ac:dyDescent="0.25">
      <c r="B42" s="137"/>
      <c r="C42" s="130"/>
      <c r="E42" s="175"/>
      <c r="F42" s="151"/>
      <c r="G42" s="130"/>
      <c r="H42" s="130"/>
      <c r="I42" s="130"/>
      <c r="J42" s="130"/>
      <c r="K42" s="67"/>
      <c r="L42" s="130"/>
      <c r="M42" s="130"/>
    </row>
    <row r="43" spans="1:28" ht="15" customHeight="1" x14ac:dyDescent="0.25">
      <c r="B43" s="139" t="s">
        <v>401</v>
      </c>
      <c r="C43" s="181" t="str">
        <f>(IF(ISBLANK(C8),"",C8))</f>
        <v/>
      </c>
      <c r="D43" s="183"/>
      <c r="E43" s="182"/>
      <c r="F43" s="133" t="s">
        <v>444</v>
      </c>
      <c r="G43" s="181" t="str">
        <f>(IF(ISBLANK(G8),"",G8))</f>
        <v/>
      </c>
      <c r="H43" s="182"/>
      <c r="I43" s="130"/>
      <c r="J43" s="130"/>
      <c r="K43" s="67"/>
      <c r="L43" s="130"/>
      <c r="M43" s="130"/>
    </row>
    <row r="44" spans="1:28" s="130" customFormat="1" ht="39.950000000000003" customHeight="1" x14ac:dyDescent="0.25">
      <c r="A44" s="145" t="s">
        <v>454</v>
      </c>
      <c r="E44" s="63"/>
      <c r="F44" s="19"/>
      <c r="G44" s="20"/>
      <c r="H44" s="18"/>
      <c r="I44" s="17"/>
      <c r="J44" s="17"/>
      <c r="K44" s="17"/>
      <c r="L44" s="17"/>
      <c r="M44" s="17"/>
      <c r="AA44" s="63"/>
      <c r="AB44" s="63"/>
    </row>
    <row r="45" spans="1:28" s="130" customFormat="1" ht="24.95" customHeight="1" x14ac:dyDescent="0.25">
      <c r="A45" s="63"/>
      <c r="B45" s="186" t="s">
        <v>403</v>
      </c>
      <c r="C45" s="186"/>
      <c r="D45" s="186"/>
      <c r="E45" s="151"/>
      <c r="F45" s="151"/>
      <c r="G45" s="151"/>
      <c r="H45" s="151"/>
      <c r="I45" s="151"/>
      <c r="J45" s="151"/>
      <c r="K45" s="151"/>
      <c r="L45" s="151"/>
      <c r="M45" s="151"/>
      <c r="AA45" s="63"/>
      <c r="AB45" s="63"/>
    </row>
    <row r="46" spans="1:28" s="130" customFormat="1" ht="24" customHeight="1" x14ac:dyDescent="0.25">
      <c r="A46" s="63"/>
      <c r="B46" s="113" t="s">
        <v>446</v>
      </c>
      <c r="C46" s="113" t="s">
        <v>467</v>
      </c>
      <c r="D46" s="142" t="s">
        <v>499</v>
      </c>
      <c r="E46" s="113" t="s">
        <v>308</v>
      </c>
      <c r="F46" s="187" t="s">
        <v>304</v>
      </c>
      <c r="G46" s="187"/>
      <c r="H46" s="187"/>
      <c r="I46" s="93" t="s">
        <v>305</v>
      </c>
      <c r="J46" s="94" t="s">
        <v>306</v>
      </c>
      <c r="K46" s="95" t="s">
        <v>307</v>
      </c>
      <c r="L46" s="96" t="s">
        <v>451</v>
      </c>
      <c r="M46" s="96" t="s">
        <v>310</v>
      </c>
      <c r="Y46" s="63"/>
      <c r="Z46" s="63"/>
    </row>
    <row r="47" spans="1:28" s="130" customFormat="1" ht="31.5" customHeight="1" x14ac:dyDescent="0.25">
      <c r="B47" s="135"/>
      <c r="C47" s="134"/>
      <c r="D47" s="141"/>
      <c r="E47" s="90"/>
      <c r="F47" s="177"/>
      <c r="G47" s="177"/>
      <c r="H47" s="177"/>
      <c r="I47" s="116"/>
      <c r="J47" s="80"/>
      <c r="K47" s="81"/>
      <c r="L47" s="127"/>
      <c r="M47" s="82">
        <f t="shared" ref="M47:M61" si="2">IFERROR(((J47*K47)*L47),"")</f>
        <v>0</v>
      </c>
    </row>
    <row r="48" spans="1:28" s="130" customFormat="1" ht="24" customHeight="1" x14ac:dyDescent="0.25">
      <c r="B48" s="128"/>
      <c r="C48" s="128"/>
      <c r="D48" s="140"/>
      <c r="E48" s="91"/>
      <c r="F48" s="176"/>
      <c r="G48" s="176"/>
      <c r="H48" s="176"/>
      <c r="I48" s="115"/>
      <c r="J48" s="77"/>
      <c r="K48" s="78"/>
      <c r="L48" s="126" t="str">
        <f t="shared" ref="L48:L61" si="3">IF(ISBLANK($F48),"",100%)</f>
        <v/>
      </c>
      <c r="M48" s="79" t="str">
        <f t="shared" si="2"/>
        <v/>
      </c>
    </row>
    <row r="49" spans="2:13" s="130" customFormat="1" ht="21.75" customHeight="1" x14ac:dyDescent="0.25">
      <c r="B49" s="135"/>
      <c r="C49" s="134"/>
      <c r="D49" s="141"/>
      <c r="E49" s="90"/>
      <c r="F49" s="177"/>
      <c r="G49" s="177"/>
      <c r="H49" s="177"/>
      <c r="I49" s="116"/>
      <c r="J49" s="80"/>
      <c r="K49" s="81"/>
      <c r="L49" s="127" t="str">
        <f t="shared" si="3"/>
        <v/>
      </c>
      <c r="M49" s="82" t="str">
        <f t="shared" si="2"/>
        <v/>
      </c>
    </row>
    <row r="50" spans="2:13" s="130" customFormat="1" ht="24" customHeight="1" x14ac:dyDescent="0.25">
      <c r="B50" s="128"/>
      <c r="C50" s="128"/>
      <c r="D50" s="140"/>
      <c r="E50" s="91"/>
      <c r="F50" s="176"/>
      <c r="G50" s="176"/>
      <c r="H50" s="176"/>
      <c r="I50" s="115"/>
      <c r="J50" s="77"/>
      <c r="K50" s="78"/>
      <c r="L50" s="126" t="str">
        <f t="shared" si="3"/>
        <v/>
      </c>
      <c r="M50" s="79" t="str">
        <f t="shared" si="2"/>
        <v/>
      </c>
    </row>
    <row r="51" spans="2:13" s="130" customFormat="1" ht="24" customHeight="1" x14ac:dyDescent="0.25">
      <c r="B51" s="135"/>
      <c r="C51" s="134"/>
      <c r="D51" s="141"/>
      <c r="E51" s="90"/>
      <c r="F51" s="177"/>
      <c r="G51" s="177"/>
      <c r="H51" s="177"/>
      <c r="I51" s="116"/>
      <c r="J51" s="80"/>
      <c r="K51" s="81"/>
      <c r="L51" s="127" t="str">
        <f t="shared" si="3"/>
        <v/>
      </c>
      <c r="M51" s="82" t="str">
        <f t="shared" si="2"/>
        <v/>
      </c>
    </row>
    <row r="52" spans="2:13" ht="24" customHeight="1" x14ac:dyDescent="0.25">
      <c r="B52" s="128"/>
      <c r="C52" s="128"/>
      <c r="D52" s="140"/>
      <c r="E52" s="91"/>
      <c r="F52" s="176"/>
      <c r="G52" s="176"/>
      <c r="H52" s="176"/>
      <c r="I52" s="115"/>
      <c r="J52" s="77"/>
      <c r="K52" s="78"/>
      <c r="L52" s="126" t="str">
        <f t="shared" si="3"/>
        <v/>
      </c>
      <c r="M52" s="79" t="str">
        <f t="shared" si="2"/>
        <v/>
      </c>
    </row>
    <row r="53" spans="2:13" ht="22.5" customHeight="1" x14ac:dyDescent="0.25">
      <c r="B53" s="135"/>
      <c r="C53" s="134"/>
      <c r="D53" s="141"/>
      <c r="E53" s="90"/>
      <c r="F53" s="177"/>
      <c r="G53" s="177"/>
      <c r="H53" s="177"/>
      <c r="I53" s="116"/>
      <c r="J53" s="80"/>
      <c r="K53" s="81"/>
      <c r="L53" s="127" t="str">
        <f t="shared" si="3"/>
        <v/>
      </c>
      <c r="M53" s="82" t="str">
        <f t="shared" si="2"/>
        <v/>
      </c>
    </row>
    <row r="54" spans="2:13" ht="30.95" customHeight="1" x14ac:dyDescent="0.25">
      <c r="B54" s="128"/>
      <c r="C54" s="128"/>
      <c r="D54" s="140"/>
      <c r="E54" s="91"/>
      <c r="F54" s="176"/>
      <c r="G54" s="176"/>
      <c r="H54" s="176"/>
      <c r="I54" s="115"/>
      <c r="J54" s="77"/>
      <c r="K54" s="78"/>
      <c r="L54" s="126" t="str">
        <f t="shared" si="3"/>
        <v/>
      </c>
      <c r="M54" s="79" t="str">
        <f t="shared" si="2"/>
        <v/>
      </c>
    </row>
    <row r="55" spans="2:13" ht="30.95" customHeight="1" x14ac:dyDescent="0.25">
      <c r="B55" s="135"/>
      <c r="C55" s="134"/>
      <c r="D55" s="141"/>
      <c r="E55" s="90"/>
      <c r="F55" s="177"/>
      <c r="G55" s="177"/>
      <c r="H55" s="177"/>
      <c r="I55" s="116"/>
      <c r="J55" s="80"/>
      <c r="K55" s="81"/>
      <c r="L55" s="127" t="str">
        <f t="shared" si="3"/>
        <v/>
      </c>
      <c r="M55" s="82" t="str">
        <f t="shared" si="2"/>
        <v/>
      </c>
    </row>
    <row r="56" spans="2:13" ht="30.95" customHeight="1" x14ac:dyDescent="0.25">
      <c r="B56" s="128"/>
      <c r="C56" s="128"/>
      <c r="D56" s="140"/>
      <c r="E56" s="91"/>
      <c r="F56" s="176"/>
      <c r="G56" s="176"/>
      <c r="H56" s="176"/>
      <c r="I56" s="115"/>
      <c r="J56" s="77"/>
      <c r="K56" s="78"/>
      <c r="L56" s="126" t="str">
        <f t="shared" si="3"/>
        <v/>
      </c>
      <c r="M56" s="79" t="str">
        <f t="shared" si="2"/>
        <v/>
      </c>
    </row>
    <row r="57" spans="2:13" ht="30.95" customHeight="1" x14ac:dyDescent="0.25">
      <c r="B57" s="135"/>
      <c r="C57" s="134"/>
      <c r="D57" s="141"/>
      <c r="E57" s="90"/>
      <c r="F57" s="177"/>
      <c r="G57" s="177"/>
      <c r="H57" s="177"/>
      <c r="I57" s="116"/>
      <c r="J57" s="80"/>
      <c r="K57" s="81"/>
      <c r="L57" s="127" t="str">
        <f t="shared" si="3"/>
        <v/>
      </c>
      <c r="M57" s="82" t="str">
        <f t="shared" si="2"/>
        <v/>
      </c>
    </row>
    <row r="58" spans="2:13" ht="30.95" customHeight="1" x14ac:dyDescent="0.25">
      <c r="B58" s="128"/>
      <c r="C58" s="128"/>
      <c r="D58" s="140"/>
      <c r="E58" s="91"/>
      <c r="F58" s="176"/>
      <c r="G58" s="176"/>
      <c r="H58" s="176"/>
      <c r="I58" s="115"/>
      <c r="J58" s="77"/>
      <c r="K58" s="78"/>
      <c r="L58" s="126" t="str">
        <f t="shared" si="3"/>
        <v/>
      </c>
      <c r="M58" s="79" t="str">
        <f t="shared" si="2"/>
        <v/>
      </c>
    </row>
    <row r="59" spans="2:13" ht="30.95" customHeight="1" x14ac:dyDescent="0.25">
      <c r="B59" s="135"/>
      <c r="C59" s="134"/>
      <c r="D59" s="141"/>
      <c r="E59" s="90"/>
      <c r="F59" s="177"/>
      <c r="G59" s="177"/>
      <c r="H59" s="177"/>
      <c r="I59" s="116"/>
      <c r="J59" s="80"/>
      <c r="K59" s="81"/>
      <c r="L59" s="127" t="str">
        <f t="shared" si="3"/>
        <v/>
      </c>
      <c r="M59" s="82" t="str">
        <f t="shared" si="2"/>
        <v/>
      </c>
    </row>
    <row r="60" spans="2:13" ht="30.95" customHeight="1" x14ac:dyDescent="0.25">
      <c r="B60" s="128"/>
      <c r="C60" s="128"/>
      <c r="D60" s="140"/>
      <c r="E60" s="91"/>
      <c r="F60" s="176"/>
      <c r="G60" s="176"/>
      <c r="H60" s="176"/>
      <c r="I60" s="115"/>
      <c r="J60" s="77"/>
      <c r="K60" s="78"/>
      <c r="L60" s="126" t="str">
        <f t="shared" si="3"/>
        <v/>
      </c>
      <c r="M60" s="79" t="str">
        <f t="shared" si="2"/>
        <v/>
      </c>
    </row>
    <row r="61" spans="2:13" ht="30.95" customHeight="1" x14ac:dyDescent="0.25">
      <c r="B61" s="135"/>
      <c r="C61" s="134"/>
      <c r="D61" s="141"/>
      <c r="E61" s="90"/>
      <c r="F61" s="177"/>
      <c r="G61" s="177"/>
      <c r="H61" s="177"/>
      <c r="I61" s="116"/>
      <c r="J61" s="80"/>
      <c r="K61" s="81"/>
      <c r="L61" s="127" t="str">
        <f t="shared" si="3"/>
        <v/>
      </c>
      <c r="M61" s="82" t="str">
        <f t="shared" si="2"/>
        <v/>
      </c>
    </row>
    <row r="62" spans="2:13" ht="30.95" customHeight="1" x14ac:dyDescent="0.25">
      <c r="B62" s="15"/>
      <c r="C62" s="15"/>
      <c r="D62" s="129"/>
      <c r="G62" s="74"/>
      <c r="H62" s="74"/>
      <c r="I62" s="178" t="s">
        <v>407</v>
      </c>
      <c r="J62" s="179"/>
      <c r="K62" s="180"/>
      <c r="L62" s="123"/>
      <c r="M62" s="103">
        <f>SUM(M47:M61)</f>
        <v>0</v>
      </c>
    </row>
    <row r="63" spans="2:13" ht="30.95" customHeight="1" x14ac:dyDescent="0.25">
      <c r="B63" s="15"/>
      <c r="C63" s="15"/>
      <c r="D63" s="129"/>
      <c r="E63" s="74"/>
      <c r="F63" s="74"/>
      <c r="I63" s="104"/>
      <c r="J63" s="105"/>
      <c r="K63" s="106" t="s">
        <v>406</v>
      </c>
      <c r="L63" s="106"/>
      <c r="M63" s="103">
        <f>IF(ISERROR(SUM(M62:M62)*15%),"",SUM(M62:M62)*15%)</f>
        <v>0</v>
      </c>
    </row>
    <row r="64" spans="2:13" ht="30.95" customHeight="1" x14ac:dyDescent="0.25">
      <c r="B64" s="15"/>
      <c r="C64" s="15"/>
      <c r="D64" s="129"/>
      <c r="E64" s="88"/>
      <c r="I64" s="178" t="s">
        <v>409</v>
      </c>
      <c r="J64" s="179"/>
      <c r="K64" s="180"/>
      <c r="L64" s="123"/>
      <c r="M64" s="103">
        <f>IF(ISERROR(SUM(M62:M63)),"",((SUM(M62:M63))))</f>
        <v>0</v>
      </c>
    </row>
    <row r="65" spans="2:14" ht="30.95" customHeight="1" x14ac:dyDescent="0.25">
      <c r="B65" s="15"/>
      <c r="C65" s="15"/>
      <c r="D65" s="129"/>
      <c r="E65" s="88"/>
      <c r="I65" s="104"/>
      <c r="J65" s="108"/>
      <c r="K65" s="109"/>
      <c r="L65" s="123"/>
      <c r="M65" s="110"/>
    </row>
    <row r="66" spans="2:14" ht="30.95" customHeight="1" x14ac:dyDescent="0.25"/>
    <row r="67" spans="2:14" ht="30.95" customHeight="1" x14ac:dyDescent="0.25"/>
    <row r="68" spans="2:14" ht="30.95" customHeight="1" x14ac:dyDescent="0.25"/>
    <row r="69" spans="2:14" ht="30.95" customHeight="1" x14ac:dyDescent="0.25"/>
    <row r="70" spans="2:14" ht="30.95" customHeight="1" x14ac:dyDescent="0.25"/>
    <row r="71" spans="2:14" ht="30.95" customHeight="1" x14ac:dyDescent="0.25"/>
    <row r="72" spans="2:14" ht="30.95" customHeight="1" x14ac:dyDescent="0.25"/>
    <row r="73" spans="2:14" ht="30.95" customHeight="1" x14ac:dyDescent="0.25"/>
    <row r="74" spans="2:14" ht="30.95" customHeight="1" x14ac:dyDescent="0.25"/>
    <row r="75" spans="2:14" ht="30.95" customHeight="1" x14ac:dyDescent="0.25"/>
    <row r="76" spans="2:14" ht="30.95" customHeight="1" x14ac:dyDescent="0.25">
      <c r="E76" s="114"/>
    </row>
    <row r="77" spans="2:14" ht="30.95" customHeight="1" x14ac:dyDescent="0.25"/>
    <row r="78" spans="2:14" s="15" customFormat="1" ht="24.95" customHeight="1" x14ac:dyDescent="0.25">
      <c r="B78" s="16"/>
      <c r="C78" s="16"/>
      <c r="D78" s="130"/>
      <c r="E78" s="16"/>
      <c r="F78" s="16"/>
      <c r="G78" s="16"/>
      <c r="H78" s="16"/>
      <c r="I78" s="16"/>
      <c r="J78" s="16"/>
      <c r="K78" s="16"/>
      <c r="L78" s="16"/>
      <c r="M78" s="16"/>
    </row>
    <row r="79" spans="2:14" s="15" customFormat="1" ht="24.95" customHeight="1" x14ac:dyDescent="0.25">
      <c r="B79" s="16"/>
      <c r="C79" s="16"/>
      <c r="D79" s="130"/>
      <c r="E79" s="16"/>
      <c r="F79" s="16"/>
      <c r="G79" s="16"/>
      <c r="H79" s="16"/>
      <c r="I79" s="16"/>
      <c r="J79" s="16"/>
      <c r="K79" s="16"/>
      <c r="L79" s="16"/>
      <c r="M79" s="16"/>
      <c r="N79" s="62"/>
    </row>
    <row r="80" spans="2:14" s="15" customFormat="1" ht="24.95" customHeight="1" x14ac:dyDescent="0.25">
      <c r="B80" s="16"/>
      <c r="C80" s="16"/>
      <c r="D80" s="130"/>
      <c r="E80" s="16"/>
      <c r="F80" s="16"/>
      <c r="G80" s="16"/>
      <c r="H80" s="16"/>
      <c r="I80" s="16"/>
      <c r="J80" s="16"/>
      <c r="K80" s="16"/>
      <c r="L80" s="16"/>
      <c r="M80" s="16"/>
    </row>
    <row r="81" spans="2:13" s="15" customFormat="1" ht="15" customHeight="1" x14ac:dyDescent="0.25">
      <c r="B81" s="16"/>
      <c r="C81" s="16"/>
      <c r="D81" s="130"/>
      <c r="E81" s="16"/>
      <c r="F81" s="16"/>
      <c r="G81" s="16"/>
      <c r="H81" s="16"/>
      <c r="I81" s="16"/>
      <c r="J81" s="16"/>
      <c r="K81" s="16"/>
      <c r="L81" s="16"/>
      <c r="M81" s="16"/>
    </row>
  </sheetData>
  <mergeCells count="60">
    <mergeCell ref="E42:F42"/>
    <mergeCell ref="C43:E43"/>
    <mergeCell ref="G43:H43"/>
    <mergeCell ref="F52:H52"/>
    <mergeCell ref="F54:H54"/>
    <mergeCell ref="F46:H46"/>
    <mergeCell ref="B45:M45"/>
    <mergeCell ref="F25:H25"/>
    <mergeCell ref="F26:H26"/>
    <mergeCell ref="C41:E41"/>
    <mergeCell ref="G41:H41"/>
    <mergeCell ref="B10:M10"/>
    <mergeCell ref="I30:K30"/>
    <mergeCell ref="I32:K32"/>
    <mergeCell ref="F15:H15"/>
    <mergeCell ref="F17:H17"/>
    <mergeCell ref="F19:H19"/>
    <mergeCell ref="F21:H21"/>
    <mergeCell ref="F23:H23"/>
    <mergeCell ref="C39:E39"/>
    <mergeCell ref="C40:E40"/>
    <mergeCell ref="F11:H11"/>
    <mergeCell ref="F24:H24"/>
    <mergeCell ref="I64:K64"/>
    <mergeCell ref="F27:H27"/>
    <mergeCell ref="F12:H12"/>
    <mergeCell ref="F14:H14"/>
    <mergeCell ref="F16:H16"/>
    <mergeCell ref="F20:H20"/>
    <mergeCell ref="F22:H22"/>
    <mergeCell ref="F18:H18"/>
    <mergeCell ref="F28:H28"/>
    <mergeCell ref="F29:H29"/>
    <mergeCell ref="F13:H13"/>
    <mergeCell ref="F61:H61"/>
    <mergeCell ref="F56:H56"/>
    <mergeCell ref="G39:H39"/>
    <mergeCell ref="G40:H40"/>
    <mergeCell ref="I62:K62"/>
    <mergeCell ref="F58:H58"/>
    <mergeCell ref="F60:H60"/>
    <mergeCell ref="F47:H47"/>
    <mergeCell ref="F49:H49"/>
    <mergeCell ref="F51:H51"/>
    <mergeCell ref="F53:H53"/>
    <mergeCell ref="F55:H55"/>
    <mergeCell ref="F57:H57"/>
    <mergeCell ref="F59:H59"/>
    <mergeCell ref="F48:H48"/>
    <mergeCell ref="F50:H50"/>
    <mergeCell ref="A2:M2"/>
    <mergeCell ref="C4:E4"/>
    <mergeCell ref="C5:E5"/>
    <mergeCell ref="C6:E6"/>
    <mergeCell ref="C8:E8"/>
    <mergeCell ref="G4:H4"/>
    <mergeCell ref="G5:H5"/>
    <mergeCell ref="G6:H6"/>
    <mergeCell ref="G8:H8"/>
    <mergeCell ref="E7:F7"/>
  </mergeCells>
  <conditionalFormatting sqref="J32:J36 J47:J61 J12:J30">
    <cfRule type="expression" dxfId="2" priority="19">
      <formula>AND($I12&gt;"",$J12="")</formula>
    </cfRule>
  </conditionalFormatting>
  <conditionalFormatting sqref="J62">
    <cfRule type="expression" dxfId="1" priority="2">
      <formula>AND($I62&gt;"",$J62="")</formula>
    </cfRule>
  </conditionalFormatting>
  <conditionalFormatting sqref="J64:J65">
    <cfRule type="expression" dxfId="0" priority="1">
      <formula>AND($I64&gt;"",$J64="")</formula>
    </cfRule>
  </conditionalFormatting>
  <dataValidations count="7">
    <dataValidation type="list" allowBlank="1" showInputMessage="1" sqref="E47:E61 E12:E29" xr:uid="{00000000-0002-0000-0100-000000000000}">
      <formula1>Item</formula1>
    </dataValidation>
    <dataValidation type="list" allowBlank="1" showInputMessage="1" sqref="G47:H61 G12:H29" xr:uid="{00000000-0002-0000-0100-000001000000}">
      <formula1>INDIRECT(SUBSTITUTE(#REF!," ",""))</formula1>
    </dataValidation>
    <dataValidation type="list" allowBlank="1" showInputMessage="1" sqref="F47:F61 F12:F29" xr:uid="{00000000-0002-0000-0100-000002000000}">
      <formula1>INDIRECT(SUBSTITUTE(E12," ",""))</formula1>
    </dataValidation>
    <dataValidation type="list" allowBlank="1" showInputMessage="1" showErrorMessage="1" sqref="I47:I61 I12:I29" xr:uid="{00000000-0002-0000-0100-000003000000}">
      <formula1>Units</formula1>
    </dataValidation>
    <dataValidation type="list" allowBlank="1" showInputMessage="1" showErrorMessage="1" sqref="B47:B61 B12:B29" xr:uid="{00000000-0002-0000-0100-000004000000}">
      <formula1>RepairCategory</formula1>
    </dataValidation>
    <dataValidation type="list" allowBlank="1" showInputMessage="1" showErrorMessage="1" sqref="C47:C61 C12:C29" xr:uid="{00000000-0002-0000-0100-000005000000}">
      <formula1>"Yes,No"</formula1>
    </dataValidation>
    <dataValidation allowBlank="1" showInputMessage="1" sqref="D12:D29" xr:uid="{00000000-0002-0000-0100-000006000000}"/>
  </dataValidations>
  <pageMargins left="0.25" right="0.25" top="0.75" bottom="0.75" header="0.3" footer="0.3"/>
  <pageSetup paperSize="9" scale="44" fitToHeight="0" orientation="portrait" r:id="rId1"/>
  <headerFooter>
    <oddFooter>&amp;C_x000D_&amp;1#&amp;"Calibri"&amp;10&amp;K000000 UNCLASSIFIED</oddFooter>
  </headerFooter>
  <rowBreaks count="1" manualBreakCount="1">
    <brk id="36" max="16383" man="1"/>
  </rowBreaks>
  <ignoredErrors>
    <ignoredError sqref="G24 G25 G26 G11 E63:F63 G62:H64 H24 H25 H26 H11 H28 G28 J28 F28 E28 L22:L29 L48:L57 L58:L6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3" tint="-0.249977111117893"/>
    <pageSetUpPr fitToPage="1"/>
  </sheetPr>
  <dimension ref="A1:BK44"/>
  <sheetViews>
    <sheetView zoomScaleNormal="100" workbookViewId="0">
      <selection activeCell="AP1" sqref="AP1"/>
    </sheetView>
  </sheetViews>
  <sheetFormatPr defaultColWidth="9.140625" defaultRowHeight="15" x14ac:dyDescent="0.25"/>
  <cols>
    <col min="1" max="1" width="5.7109375" style="16" customWidth="1"/>
    <col min="2" max="58" width="2.7109375" style="16" customWidth="1"/>
    <col min="59" max="59" width="4.85546875" style="16" customWidth="1"/>
    <col min="60" max="60" width="32.28515625" style="16" customWidth="1"/>
    <col min="61" max="16384" width="9.140625" style="16"/>
  </cols>
  <sheetData>
    <row r="1" spans="1:63" ht="69" customHeight="1" x14ac:dyDescent="0.25"/>
    <row r="2" spans="1:63" ht="39.950000000000003" customHeight="1" x14ac:dyDescent="0.25">
      <c r="A2" s="148" t="s">
        <v>453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</row>
    <row r="3" spans="1:63" ht="15" customHeight="1" thickBot="1" x14ac:dyDescent="0.3">
      <c r="A3" s="63"/>
      <c r="B3" s="73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63"/>
      <c r="AP3" s="63"/>
      <c r="AQ3" s="63"/>
      <c r="BH3" s="72" t="s">
        <v>449</v>
      </c>
    </row>
    <row r="4" spans="1:63" ht="20.100000000000001" customHeight="1" thickBot="1" x14ac:dyDescent="0.3">
      <c r="C4" s="192" t="s">
        <v>309</v>
      </c>
      <c r="D4" s="151"/>
      <c r="E4" s="151"/>
      <c r="F4" s="151"/>
      <c r="G4" s="151"/>
      <c r="H4" s="151"/>
      <c r="I4" s="151"/>
      <c r="J4" s="193" t="str">
        <f>(IF(ISBLANK('Costing Template'!C5),"",'Costing Template'!C5))</f>
        <v/>
      </c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83"/>
      <c r="AC4" s="192" t="s">
        <v>332</v>
      </c>
      <c r="AD4" s="151"/>
      <c r="AE4" s="151"/>
      <c r="AF4" s="151"/>
      <c r="AG4" s="151"/>
      <c r="AH4" s="151"/>
      <c r="AI4" s="151"/>
      <c r="AJ4" s="151"/>
      <c r="AK4" s="151"/>
      <c r="AL4" s="188" t="str">
        <f>(IF(ISBLANK('Costing Template'!G4),"",'Costing Template'!G4))</f>
        <v/>
      </c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BC4" s="22"/>
      <c r="BE4" s="72"/>
      <c r="BH4" s="102" t="s">
        <v>450</v>
      </c>
    </row>
    <row r="5" spans="1:63" ht="20.100000000000001" customHeight="1" thickBot="1" x14ac:dyDescent="0.3">
      <c r="G5" s="192"/>
      <c r="H5" s="151"/>
      <c r="I5" s="151"/>
      <c r="J5" s="188" t="str">
        <f>(IF(ISBLANK('Costing Template'!C6),"",'Costing Template'!C6))</f>
        <v/>
      </c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83"/>
      <c r="AB5" s="22"/>
      <c r="AC5" s="192" t="s">
        <v>401</v>
      </c>
      <c r="AD5" s="151"/>
      <c r="AE5" s="151"/>
      <c r="AF5" s="151"/>
      <c r="AG5" s="151"/>
      <c r="AH5" s="151"/>
      <c r="AI5" s="151"/>
      <c r="AJ5" s="151"/>
      <c r="AK5" s="151"/>
      <c r="AL5" s="190" t="str">
        <f>(IF(ISBLANK('Costing Template'!C8),"",'Costing Template'!C8))</f>
        <v/>
      </c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BE5" s="72"/>
      <c r="BH5" s="124" t="s">
        <v>448</v>
      </c>
    </row>
    <row r="6" spans="1:63" ht="20.100000000000001" customHeight="1" x14ac:dyDescent="0.25">
      <c r="BH6" s="124"/>
    </row>
    <row r="7" spans="1:63" x14ac:dyDescent="0.25"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H7" s="72" t="s">
        <v>340</v>
      </c>
      <c r="BI7" s="22"/>
      <c r="BJ7" s="22"/>
      <c r="BK7" s="22"/>
    </row>
    <row r="8" spans="1:63" x14ac:dyDescent="0.25"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H8" s="64" t="s">
        <v>341</v>
      </c>
      <c r="BI8" s="22"/>
      <c r="BJ8" s="22"/>
      <c r="BK8" s="22"/>
    </row>
    <row r="9" spans="1:63" x14ac:dyDescent="0.25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H9" s="64" t="s">
        <v>342</v>
      </c>
      <c r="BI9" s="22"/>
      <c r="BJ9" s="22"/>
      <c r="BK9" s="22"/>
    </row>
    <row r="10" spans="1:63" x14ac:dyDescent="0.25"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H10" s="64" t="s">
        <v>343</v>
      </c>
      <c r="BI10" s="22"/>
      <c r="BJ10" s="22"/>
      <c r="BK10" s="22"/>
    </row>
    <row r="11" spans="1:63" x14ac:dyDescent="0.25"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H11" s="64" t="s">
        <v>344</v>
      </c>
      <c r="BI11" s="22"/>
      <c r="BJ11" s="22"/>
      <c r="BK11" s="22"/>
    </row>
    <row r="12" spans="1:63" x14ac:dyDescent="0.25"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H12" s="64" t="s">
        <v>345</v>
      </c>
      <c r="BI12" s="22"/>
      <c r="BJ12" s="22"/>
      <c r="BK12" s="22"/>
    </row>
    <row r="13" spans="1:63" x14ac:dyDescent="0.25"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H13" s="64" t="s">
        <v>346</v>
      </c>
      <c r="BI13" s="22"/>
      <c r="BJ13" s="22"/>
      <c r="BK13" s="22"/>
    </row>
    <row r="14" spans="1:63" x14ac:dyDescent="0.25"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H14" s="64" t="s">
        <v>347</v>
      </c>
    </row>
    <row r="15" spans="1:63" x14ac:dyDescent="0.25"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H15" s="64" t="s">
        <v>348</v>
      </c>
    </row>
    <row r="16" spans="1:63" x14ac:dyDescent="0.25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H16" s="64" t="s">
        <v>410</v>
      </c>
    </row>
    <row r="17" spans="2:60" x14ac:dyDescent="0.25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</row>
    <row r="18" spans="2:60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H18" s="66" t="s">
        <v>349</v>
      </c>
    </row>
    <row r="19" spans="2:60" x14ac:dyDescent="0.25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H19" s="64" t="s">
        <v>350</v>
      </c>
    </row>
    <row r="20" spans="2:60" x14ac:dyDescent="0.25"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H20" s="64" t="s">
        <v>348</v>
      </c>
    </row>
    <row r="21" spans="2:60" x14ac:dyDescent="0.25"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H21" s="64" t="s">
        <v>351</v>
      </c>
    </row>
    <row r="22" spans="2:60" x14ac:dyDescent="0.25"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H22" s="64" t="s">
        <v>352</v>
      </c>
    </row>
    <row r="23" spans="2:60" x14ac:dyDescent="0.25"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H23" s="64" t="s">
        <v>353</v>
      </c>
    </row>
    <row r="24" spans="2:60" x14ac:dyDescent="0.25"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H24" s="65" t="s">
        <v>354</v>
      </c>
    </row>
    <row r="25" spans="2:60" x14ac:dyDescent="0.25"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H25" s="65" t="s">
        <v>355</v>
      </c>
    </row>
    <row r="26" spans="2:60" x14ac:dyDescent="0.25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H26" s="65" t="s">
        <v>356</v>
      </c>
    </row>
    <row r="27" spans="2:60" x14ac:dyDescent="0.25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H27" s="64" t="s">
        <v>395</v>
      </c>
    </row>
    <row r="28" spans="2:60" x14ac:dyDescent="0.25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H28" s="65" t="s">
        <v>357</v>
      </c>
    </row>
    <row r="29" spans="2:60" x14ac:dyDescent="0.25"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H29" s="65" t="s">
        <v>358</v>
      </c>
    </row>
    <row r="30" spans="2:60" x14ac:dyDescent="0.25"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H30" s="65" t="s">
        <v>359</v>
      </c>
    </row>
    <row r="31" spans="2:60" x14ac:dyDescent="0.25"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H31" s="65" t="s">
        <v>360</v>
      </c>
    </row>
    <row r="32" spans="2:60" x14ac:dyDescent="0.25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H32" s="65" t="s">
        <v>361</v>
      </c>
    </row>
    <row r="33" spans="2:60" x14ac:dyDescent="0.25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H33" s="64" t="s">
        <v>362</v>
      </c>
    </row>
    <row r="34" spans="2:60" x14ac:dyDescent="0.25"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H34" s="65" t="s">
        <v>363</v>
      </c>
    </row>
    <row r="35" spans="2:60" x14ac:dyDescent="0.25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H35" s="65" t="s">
        <v>364</v>
      </c>
    </row>
    <row r="36" spans="2:60" x14ac:dyDescent="0.25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H36" s="65" t="s">
        <v>365</v>
      </c>
    </row>
    <row r="37" spans="2:60" x14ac:dyDescent="0.25"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H37" s="65" t="s">
        <v>366</v>
      </c>
    </row>
    <row r="38" spans="2:60" x14ac:dyDescent="0.25"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H38" s="65" t="s">
        <v>367</v>
      </c>
    </row>
    <row r="39" spans="2:60" x14ac:dyDescent="0.25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H39" s="64" t="s">
        <v>368</v>
      </c>
    </row>
    <row r="40" spans="2:60" x14ac:dyDescent="0.25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H40" s="65" t="s">
        <v>369</v>
      </c>
    </row>
    <row r="41" spans="2:60" x14ac:dyDescent="0.25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H41" s="65" t="s">
        <v>370</v>
      </c>
    </row>
    <row r="42" spans="2:60" x14ac:dyDescent="0.25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H42" s="65" t="s">
        <v>371</v>
      </c>
    </row>
    <row r="43" spans="2:60" x14ac:dyDescent="0.25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H43" s="65" t="s">
        <v>372</v>
      </c>
    </row>
    <row r="44" spans="2:60" x14ac:dyDescent="0.25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</row>
  </sheetData>
  <sheetProtection password="DEF1" sheet="1" objects="1" scenarios="1"/>
  <mergeCells count="9">
    <mergeCell ref="A2:BH2"/>
    <mergeCell ref="AL4:AY4"/>
    <mergeCell ref="AL5:AY5"/>
    <mergeCell ref="AC4:AK4"/>
    <mergeCell ref="AC5:AK5"/>
    <mergeCell ref="J4:Z4"/>
    <mergeCell ref="J5:Z5"/>
    <mergeCell ref="G5:I5"/>
    <mergeCell ref="C4:I4"/>
  </mergeCells>
  <pageMargins left="0.25" right="0.25" top="0.75" bottom="0.75" header="0.3" footer="0.3"/>
  <pageSetup paperSize="9" scale="72" fitToHeight="0" orientation="landscape" r:id="rId1"/>
  <headerFooter>
    <oddFooter>&amp;C_x000D_&amp;1#&amp;"Calibri"&amp;10&amp;K000000 UNCLASSIFIED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1"/>
    <pageSetUpPr fitToPage="1"/>
  </sheetPr>
  <dimension ref="A1:R719"/>
  <sheetViews>
    <sheetView topLeftCell="A475" zoomScale="80" zoomScaleNormal="80" workbookViewId="0">
      <selection activeCell="C492" sqref="C492"/>
    </sheetView>
  </sheetViews>
  <sheetFormatPr defaultRowHeight="15" x14ac:dyDescent="0.25"/>
  <cols>
    <col min="1" max="1" width="9.140625" style="75"/>
    <col min="2" max="2" width="29.85546875" style="1" customWidth="1"/>
    <col min="3" max="3" width="117.85546875" customWidth="1"/>
    <col min="4" max="4" width="16.28515625" style="1" customWidth="1"/>
    <col min="5" max="5" width="20.5703125" customWidth="1"/>
    <col min="6" max="6" width="12.7109375" customWidth="1"/>
    <col min="7" max="7" width="16.42578125" style="1" customWidth="1"/>
    <col min="8" max="8" width="25.42578125" bestFit="1" customWidth="1"/>
    <col min="9" max="9" width="15.85546875" bestFit="1" customWidth="1"/>
    <col min="10" max="10" width="49.42578125" bestFit="1" customWidth="1"/>
    <col min="11" max="11" width="6.5703125" bestFit="1" customWidth="1"/>
    <col min="12" max="12" width="19.140625" bestFit="1" customWidth="1"/>
    <col min="14" max="14" width="31" bestFit="1" customWidth="1"/>
  </cols>
  <sheetData>
    <row r="1" spans="1:7" ht="19.5" customHeight="1" x14ac:dyDescent="0.3">
      <c r="A1" s="23"/>
      <c r="B1" s="59" t="s">
        <v>7</v>
      </c>
      <c r="C1" s="60" t="s">
        <v>8</v>
      </c>
      <c r="D1" s="59" t="s">
        <v>9</v>
      </c>
    </row>
    <row r="2" spans="1:7" ht="15" customHeight="1" x14ac:dyDescent="0.3">
      <c r="A2" s="45"/>
      <c r="B2" s="45"/>
      <c r="C2" s="46"/>
      <c r="D2" s="45"/>
    </row>
    <row r="3" spans="1:7" s="9" customFormat="1" ht="15" customHeight="1" x14ac:dyDescent="0.25">
      <c r="A3" s="23"/>
      <c r="B3" s="52" t="s">
        <v>239</v>
      </c>
      <c r="C3" s="53" t="s">
        <v>112</v>
      </c>
      <c r="D3" s="52"/>
      <c r="G3" s="1"/>
    </row>
    <row r="4" spans="1:7" s="9" customFormat="1" ht="15" customHeight="1" x14ac:dyDescent="0.25">
      <c r="A4" s="23"/>
      <c r="B4" s="52" t="s">
        <v>239</v>
      </c>
      <c r="C4" s="53" t="s">
        <v>313</v>
      </c>
      <c r="D4" s="52"/>
      <c r="G4" s="1"/>
    </row>
    <row r="5" spans="1:7" s="9" customFormat="1" ht="15" customHeight="1" x14ac:dyDescent="0.25">
      <c r="A5" s="23"/>
      <c r="B5" s="52" t="s">
        <v>239</v>
      </c>
      <c r="C5" s="53" t="s">
        <v>247</v>
      </c>
      <c r="D5" s="52" t="s">
        <v>10</v>
      </c>
      <c r="G5" s="1"/>
    </row>
    <row r="6" spans="1:7" s="9" customFormat="1" ht="15" customHeight="1" x14ac:dyDescent="0.25">
      <c r="A6" s="23"/>
      <c r="B6" s="52" t="s">
        <v>239</v>
      </c>
      <c r="C6" s="53" t="s">
        <v>245</v>
      </c>
      <c r="D6" s="52" t="s">
        <v>10</v>
      </c>
      <c r="G6" s="1"/>
    </row>
    <row r="7" spans="1:7" s="9" customFormat="1" ht="15" customHeight="1" x14ac:dyDescent="0.25">
      <c r="A7" s="23"/>
      <c r="B7" s="52" t="s">
        <v>239</v>
      </c>
      <c r="C7" s="53" t="s">
        <v>246</v>
      </c>
      <c r="D7" s="52" t="s">
        <v>10</v>
      </c>
      <c r="G7" s="1"/>
    </row>
    <row r="8" spans="1:7" s="9" customFormat="1" ht="15" customHeight="1" x14ac:dyDescent="0.25">
      <c r="A8" s="23"/>
      <c r="B8" s="52" t="s">
        <v>239</v>
      </c>
      <c r="C8" s="53" t="s">
        <v>250</v>
      </c>
      <c r="D8" s="52" t="s">
        <v>10</v>
      </c>
      <c r="G8" s="1"/>
    </row>
    <row r="9" spans="1:7" s="9" customFormat="1" ht="15" customHeight="1" x14ac:dyDescent="0.25">
      <c r="A9" s="23"/>
      <c r="B9" s="52" t="s">
        <v>239</v>
      </c>
      <c r="C9" s="53" t="s">
        <v>251</v>
      </c>
      <c r="D9" s="52" t="s">
        <v>10</v>
      </c>
      <c r="G9" s="1"/>
    </row>
    <row r="10" spans="1:7" s="9" customFormat="1" ht="15" customHeight="1" x14ac:dyDescent="0.25">
      <c r="A10" s="23"/>
      <c r="B10" s="52" t="s">
        <v>239</v>
      </c>
      <c r="C10" s="53" t="s">
        <v>243</v>
      </c>
      <c r="D10" s="52" t="s">
        <v>10</v>
      </c>
      <c r="G10" s="1"/>
    </row>
    <row r="11" spans="1:7" s="9" customFormat="1" ht="15" customHeight="1" x14ac:dyDescent="0.25">
      <c r="A11" s="23"/>
      <c r="B11" s="52" t="s">
        <v>239</v>
      </c>
      <c r="C11" s="53" t="s">
        <v>244</v>
      </c>
      <c r="D11" s="52" t="s">
        <v>10</v>
      </c>
      <c r="G11" s="1"/>
    </row>
    <row r="12" spans="1:7" s="9" customFormat="1" ht="15" customHeight="1" x14ac:dyDescent="0.25">
      <c r="A12" s="23"/>
      <c r="B12" s="52" t="s">
        <v>239</v>
      </c>
      <c r="C12" s="53" t="s">
        <v>242</v>
      </c>
      <c r="D12" s="52" t="s">
        <v>10</v>
      </c>
      <c r="G12" s="1"/>
    </row>
    <row r="13" spans="1:7" s="9" customFormat="1" ht="15" customHeight="1" x14ac:dyDescent="0.25">
      <c r="A13" s="23"/>
      <c r="B13" s="52" t="s">
        <v>239</v>
      </c>
      <c r="C13" s="53" t="s">
        <v>262</v>
      </c>
      <c r="D13" s="52" t="s">
        <v>10</v>
      </c>
      <c r="G13" s="1"/>
    </row>
    <row r="14" spans="1:7" s="9" customFormat="1" ht="15" customHeight="1" x14ac:dyDescent="0.25">
      <c r="A14" s="23"/>
      <c r="B14" s="52" t="s">
        <v>239</v>
      </c>
      <c r="C14" s="53" t="s">
        <v>263</v>
      </c>
      <c r="D14" s="52" t="s">
        <v>10</v>
      </c>
      <c r="G14" s="1"/>
    </row>
    <row r="15" spans="1:7" s="9" customFormat="1" ht="15" customHeight="1" x14ac:dyDescent="0.25">
      <c r="A15" s="23"/>
      <c r="B15" s="52" t="s">
        <v>239</v>
      </c>
      <c r="C15" s="53" t="s">
        <v>261</v>
      </c>
      <c r="D15" s="52" t="s">
        <v>10</v>
      </c>
      <c r="G15" s="1"/>
    </row>
    <row r="16" spans="1:7" s="9" customFormat="1" ht="15" customHeight="1" x14ac:dyDescent="0.25">
      <c r="A16" s="23"/>
      <c r="B16" s="52" t="s">
        <v>239</v>
      </c>
      <c r="C16" s="53" t="s">
        <v>248</v>
      </c>
      <c r="D16" s="52" t="s">
        <v>115</v>
      </c>
      <c r="G16" s="1"/>
    </row>
    <row r="17" spans="1:7" s="9" customFormat="1" ht="15" customHeight="1" x14ac:dyDescent="0.25">
      <c r="A17" s="23"/>
      <c r="B17" s="52" t="s">
        <v>239</v>
      </c>
      <c r="C17" s="53" t="s">
        <v>249</v>
      </c>
      <c r="D17" s="52" t="s">
        <v>115</v>
      </c>
      <c r="G17" s="1"/>
    </row>
    <row r="18" spans="1:7" s="9" customFormat="1" ht="15" customHeight="1" x14ac:dyDescent="0.25">
      <c r="A18" s="23"/>
      <c r="B18" s="52" t="s">
        <v>239</v>
      </c>
      <c r="C18" s="53" t="s">
        <v>240</v>
      </c>
      <c r="D18" s="52" t="s">
        <v>10</v>
      </c>
      <c r="G18" s="1"/>
    </row>
    <row r="19" spans="1:7" s="9" customFormat="1" ht="15" customHeight="1" x14ac:dyDescent="0.25">
      <c r="A19" s="23"/>
      <c r="B19" s="52" t="s">
        <v>239</v>
      </c>
      <c r="C19" s="53" t="s">
        <v>241</v>
      </c>
      <c r="D19" s="52" t="s">
        <v>10</v>
      </c>
      <c r="G19" s="1"/>
    </row>
    <row r="20" spans="1:7" s="9" customFormat="1" ht="15" customHeight="1" x14ac:dyDescent="0.25">
      <c r="A20" s="23"/>
      <c r="B20" s="52" t="s">
        <v>239</v>
      </c>
      <c r="C20" s="53" t="s">
        <v>139</v>
      </c>
      <c r="D20" s="52" t="s">
        <v>10</v>
      </c>
      <c r="G20" s="1"/>
    </row>
    <row r="21" spans="1:7" s="26" customFormat="1" ht="15" customHeight="1" x14ac:dyDescent="0.25">
      <c r="A21" s="23"/>
      <c r="B21" s="52" t="s">
        <v>239</v>
      </c>
      <c r="C21" s="53" t="s">
        <v>13</v>
      </c>
      <c r="D21" s="52" t="s">
        <v>14</v>
      </c>
      <c r="G21" s="27"/>
    </row>
    <row r="22" spans="1:7" s="9" customFormat="1" ht="15" customHeight="1" x14ac:dyDescent="0.25">
      <c r="A22" s="47"/>
      <c r="B22" s="47"/>
      <c r="C22" s="42"/>
      <c r="D22" s="47"/>
      <c r="G22" s="1"/>
    </row>
    <row r="23" spans="1:7" s="9" customFormat="1" ht="15" customHeight="1" x14ac:dyDescent="0.25">
      <c r="A23" s="23"/>
      <c r="B23" s="48" t="s">
        <v>255</v>
      </c>
      <c r="C23" s="49" t="s">
        <v>112</v>
      </c>
      <c r="D23" s="48"/>
      <c r="G23" s="1"/>
    </row>
    <row r="24" spans="1:7" s="9" customFormat="1" ht="15" customHeight="1" x14ac:dyDescent="0.25">
      <c r="A24" s="23"/>
      <c r="B24" s="48" t="s">
        <v>255</v>
      </c>
      <c r="C24" s="49" t="s">
        <v>113</v>
      </c>
      <c r="D24" s="48"/>
      <c r="G24" s="1"/>
    </row>
    <row r="25" spans="1:7" s="9" customFormat="1" ht="15" customHeight="1" x14ac:dyDescent="0.25">
      <c r="A25" s="23"/>
      <c r="B25" s="48" t="s">
        <v>255</v>
      </c>
      <c r="C25" s="49" t="s">
        <v>144</v>
      </c>
      <c r="D25" s="48" t="s">
        <v>142</v>
      </c>
      <c r="G25" s="1"/>
    </row>
    <row r="26" spans="1:7" s="9" customFormat="1" ht="15" customHeight="1" x14ac:dyDescent="0.25">
      <c r="A26" s="23"/>
      <c r="B26" s="48" t="s">
        <v>255</v>
      </c>
      <c r="C26" s="49" t="s">
        <v>257</v>
      </c>
      <c r="D26" s="48" t="s">
        <v>48</v>
      </c>
      <c r="G26" s="1"/>
    </row>
    <row r="27" spans="1:7" s="9" customFormat="1" ht="15" customHeight="1" x14ac:dyDescent="0.25">
      <c r="A27" s="23"/>
      <c r="B27" s="48" t="s">
        <v>255</v>
      </c>
      <c r="C27" s="49" t="s">
        <v>258</v>
      </c>
      <c r="D27" s="48" t="s">
        <v>48</v>
      </c>
      <c r="G27" s="1"/>
    </row>
    <row r="28" spans="1:7" s="9" customFormat="1" ht="15" customHeight="1" x14ac:dyDescent="0.25">
      <c r="A28" s="23"/>
      <c r="B28" s="48" t="s">
        <v>255</v>
      </c>
      <c r="C28" s="49" t="s">
        <v>173</v>
      </c>
      <c r="D28" s="48" t="s">
        <v>48</v>
      </c>
      <c r="G28" s="1"/>
    </row>
    <row r="29" spans="1:7" s="9" customFormat="1" ht="15" customHeight="1" x14ac:dyDescent="0.25">
      <c r="A29" s="23"/>
      <c r="B29" s="48" t="s">
        <v>255</v>
      </c>
      <c r="C29" s="49" t="s">
        <v>172</v>
      </c>
      <c r="D29" s="48" t="s">
        <v>115</v>
      </c>
      <c r="G29" s="1"/>
    </row>
    <row r="30" spans="1:7" s="9" customFormat="1" ht="15" customHeight="1" x14ac:dyDescent="0.25">
      <c r="A30" s="23"/>
      <c r="B30" s="48" t="s">
        <v>255</v>
      </c>
      <c r="C30" s="49" t="s">
        <v>176</v>
      </c>
      <c r="D30" s="48" t="s">
        <v>15</v>
      </c>
      <c r="G30" s="1"/>
    </row>
    <row r="31" spans="1:7" s="9" customFormat="1" ht="15" customHeight="1" x14ac:dyDescent="0.25">
      <c r="A31" s="23"/>
      <c r="B31" s="48" t="s">
        <v>255</v>
      </c>
      <c r="C31" s="49" t="s">
        <v>149</v>
      </c>
      <c r="D31" s="48" t="s">
        <v>142</v>
      </c>
      <c r="G31" s="1"/>
    </row>
    <row r="32" spans="1:7" s="9" customFormat="1" ht="15" customHeight="1" x14ac:dyDescent="0.25">
      <c r="A32" s="23"/>
      <c r="B32" s="48" t="s">
        <v>255</v>
      </c>
      <c r="C32" s="49" t="s">
        <v>177</v>
      </c>
      <c r="D32" s="48" t="s">
        <v>15</v>
      </c>
      <c r="G32" s="1"/>
    </row>
    <row r="33" spans="1:7" s="9" customFormat="1" ht="15" customHeight="1" x14ac:dyDescent="0.25">
      <c r="A33" s="23"/>
      <c r="B33" s="48" t="s">
        <v>255</v>
      </c>
      <c r="C33" s="49" t="s">
        <v>178</v>
      </c>
      <c r="D33" s="48" t="s">
        <v>115</v>
      </c>
      <c r="G33" s="1"/>
    </row>
    <row r="34" spans="1:7" s="9" customFormat="1" ht="15" customHeight="1" x14ac:dyDescent="0.25">
      <c r="A34" s="23"/>
      <c r="B34" s="48" t="s">
        <v>255</v>
      </c>
      <c r="C34" s="49" t="s">
        <v>167</v>
      </c>
      <c r="D34" s="48" t="s">
        <v>10</v>
      </c>
      <c r="G34" s="1"/>
    </row>
    <row r="35" spans="1:7" s="9" customFormat="1" ht="15" customHeight="1" x14ac:dyDescent="0.25">
      <c r="A35" s="23"/>
      <c r="B35" s="48" t="s">
        <v>255</v>
      </c>
      <c r="C35" s="49" t="s">
        <v>168</v>
      </c>
      <c r="D35" s="48" t="s">
        <v>10</v>
      </c>
      <c r="G35" s="1"/>
    </row>
    <row r="36" spans="1:7" s="9" customFormat="1" ht="15" customHeight="1" x14ac:dyDescent="0.25">
      <c r="A36" s="23"/>
      <c r="B36" s="48" t="s">
        <v>255</v>
      </c>
      <c r="C36" s="49" t="s">
        <v>169</v>
      </c>
      <c r="D36" s="48" t="s">
        <v>10</v>
      </c>
      <c r="G36" s="1"/>
    </row>
    <row r="37" spans="1:7" s="9" customFormat="1" ht="15" customHeight="1" x14ac:dyDescent="0.25">
      <c r="A37" s="23"/>
      <c r="B37" s="48" t="s">
        <v>255</v>
      </c>
      <c r="C37" s="49" t="s">
        <v>170</v>
      </c>
      <c r="D37" s="48" t="s">
        <v>10</v>
      </c>
      <c r="G37" s="1"/>
    </row>
    <row r="38" spans="1:7" s="28" customFormat="1" ht="15" customHeight="1" x14ac:dyDescent="0.25">
      <c r="A38" s="23"/>
      <c r="B38" s="48" t="s">
        <v>255</v>
      </c>
      <c r="C38" s="49" t="s">
        <v>171</v>
      </c>
      <c r="D38" s="48" t="s">
        <v>10</v>
      </c>
      <c r="G38" s="29"/>
    </row>
    <row r="39" spans="1:7" s="28" customFormat="1" ht="15" customHeight="1" x14ac:dyDescent="0.25">
      <c r="A39" s="23"/>
      <c r="B39" s="48" t="s">
        <v>255</v>
      </c>
      <c r="C39" s="49" t="s">
        <v>166</v>
      </c>
      <c r="D39" s="48" t="s">
        <v>10</v>
      </c>
      <c r="G39" s="29"/>
    </row>
    <row r="40" spans="1:7" s="28" customFormat="1" ht="15" customHeight="1" x14ac:dyDescent="0.25">
      <c r="A40" s="23"/>
      <c r="B40" s="48" t="s">
        <v>255</v>
      </c>
      <c r="C40" s="49" t="s">
        <v>165</v>
      </c>
      <c r="D40" s="48" t="s">
        <v>10</v>
      </c>
      <c r="G40" s="29"/>
    </row>
    <row r="41" spans="1:7" s="28" customFormat="1" ht="15" customHeight="1" x14ac:dyDescent="0.25">
      <c r="A41" s="23"/>
      <c r="B41" s="48" t="s">
        <v>255</v>
      </c>
      <c r="C41" s="49" t="s">
        <v>164</v>
      </c>
      <c r="D41" s="48" t="s">
        <v>115</v>
      </c>
      <c r="G41" s="29"/>
    </row>
    <row r="42" spans="1:7" s="28" customFormat="1" ht="15" customHeight="1" x14ac:dyDescent="0.25">
      <c r="A42" s="23"/>
      <c r="B42" s="48" t="s">
        <v>255</v>
      </c>
      <c r="C42" s="49" t="s">
        <v>213</v>
      </c>
      <c r="D42" s="48" t="s">
        <v>15</v>
      </c>
      <c r="G42" s="29"/>
    </row>
    <row r="43" spans="1:7" s="28" customFormat="1" ht="15" customHeight="1" x14ac:dyDescent="0.25">
      <c r="A43" s="23"/>
      <c r="B43" s="48" t="s">
        <v>255</v>
      </c>
      <c r="C43" s="49" t="s">
        <v>185</v>
      </c>
      <c r="D43" s="48" t="s">
        <v>15</v>
      </c>
      <c r="G43" s="29"/>
    </row>
    <row r="44" spans="1:7" s="28" customFormat="1" ht="15" customHeight="1" x14ac:dyDescent="0.25">
      <c r="A44" s="23"/>
      <c r="B44" s="48" t="s">
        <v>255</v>
      </c>
      <c r="C44" s="49" t="s">
        <v>140</v>
      </c>
      <c r="D44" s="48" t="s">
        <v>142</v>
      </c>
      <c r="G44" s="29"/>
    </row>
    <row r="45" spans="1:7" s="28" customFormat="1" ht="15" customHeight="1" x14ac:dyDescent="0.25">
      <c r="A45" s="23"/>
      <c r="B45" s="48" t="s">
        <v>255</v>
      </c>
      <c r="C45" s="49" t="s">
        <v>141</v>
      </c>
      <c r="D45" s="48" t="s">
        <v>142</v>
      </c>
      <c r="G45" s="29"/>
    </row>
    <row r="46" spans="1:7" s="28" customFormat="1" ht="15" customHeight="1" x14ac:dyDescent="0.25">
      <c r="A46" s="23"/>
      <c r="B46" s="48" t="s">
        <v>255</v>
      </c>
      <c r="C46" s="49" t="s">
        <v>145</v>
      </c>
      <c r="D46" s="48" t="s">
        <v>142</v>
      </c>
      <c r="G46" s="29"/>
    </row>
    <row r="47" spans="1:7" s="28" customFormat="1" ht="15" customHeight="1" x14ac:dyDescent="0.25">
      <c r="A47" s="23"/>
      <c r="B47" s="48" t="s">
        <v>255</v>
      </c>
      <c r="C47" s="49" t="s">
        <v>163</v>
      </c>
      <c r="D47" s="48" t="s">
        <v>48</v>
      </c>
      <c r="G47" s="29"/>
    </row>
    <row r="48" spans="1:7" s="28" customFormat="1" ht="15" customHeight="1" x14ac:dyDescent="0.25">
      <c r="A48" s="23"/>
      <c r="B48" s="48" t="s">
        <v>255</v>
      </c>
      <c r="C48" s="49" t="s">
        <v>135</v>
      </c>
      <c r="D48" s="48" t="s">
        <v>10</v>
      </c>
      <c r="G48" s="29"/>
    </row>
    <row r="49" spans="1:7" s="28" customFormat="1" ht="15" customHeight="1" x14ac:dyDescent="0.25">
      <c r="A49" s="23"/>
      <c r="B49" s="48" t="s">
        <v>255</v>
      </c>
      <c r="C49" s="49" t="s">
        <v>136</v>
      </c>
      <c r="D49" s="48" t="s">
        <v>10</v>
      </c>
      <c r="G49" s="29"/>
    </row>
    <row r="50" spans="1:7" s="28" customFormat="1" ht="15" customHeight="1" x14ac:dyDescent="0.25">
      <c r="A50" s="23"/>
      <c r="B50" s="48" t="s">
        <v>255</v>
      </c>
      <c r="C50" s="49" t="s">
        <v>85</v>
      </c>
      <c r="D50" s="48" t="s">
        <v>10</v>
      </c>
      <c r="G50" s="29"/>
    </row>
    <row r="51" spans="1:7" s="28" customFormat="1" ht="15" customHeight="1" x14ac:dyDescent="0.25">
      <c r="A51" s="23"/>
      <c r="B51" s="48" t="s">
        <v>255</v>
      </c>
      <c r="C51" s="49" t="s">
        <v>134</v>
      </c>
      <c r="D51" s="48" t="s">
        <v>10</v>
      </c>
      <c r="G51" s="29"/>
    </row>
    <row r="52" spans="1:7" s="28" customFormat="1" ht="15" customHeight="1" x14ac:dyDescent="0.25">
      <c r="A52" s="47"/>
      <c r="B52" s="47"/>
      <c r="C52" s="42"/>
      <c r="D52" s="47"/>
      <c r="G52" s="29"/>
    </row>
    <row r="53" spans="1:7" s="28" customFormat="1" ht="15" customHeight="1" x14ac:dyDescent="0.25">
      <c r="A53" s="23"/>
      <c r="B53" s="48" t="s">
        <v>256</v>
      </c>
      <c r="C53" s="49" t="s">
        <v>112</v>
      </c>
      <c r="D53" s="48"/>
      <c r="G53" s="29"/>
    </row>
    <row r="54" spans="1:7" s="28" customFormat="1" ht="15" customHeight="1" x14ac:dyDescent="0.25">
      <c r="A54" s="23"/>
      <c r="B54" s="48" t="s">
        <v>256</v>
      </c>
      <c r="C54" s="49" t="s">
        <v>113</v>
      </c>
      <c r="D54" s="48"/>
      <c r="G54" s="29"/>
    </row>
    <row r="55" spans="1:7" s="28" customFormat="1" ht="15" customHeight="1" x14ac:dyDescent="0.25">
      <c r="A55" s="23"/>
      <c r="B55" s="48" t="s">
        <v>256</v>
      </c>
      <c r="C55" s="49" t="s">
        <v>144</v>
      </c>
      <c r="D55" s="48" t="s">
        <v>142</v>
      </c>
      <c r="G55" s="29"/>
    </row>
    <row r="56" spans="1:7" s="28" customFormat="1" ht="15" customHeight="1" x14ac:dyDescent="0.25">
      <c r="A56" s="23"/>
      <c r="B56" s="48" t="s">
        <v>256</v>
      </c>
      <c r="C56" s="49" t="s">
        <v>260</v>
      </c>
      <c r="D56" s="48" t="s">
        <v>48</v>
      </c>
      <c r="G56" s="29"/>
    </row>
    <row r="57" spans="1:7" s="28" customFormat="1" ht="15" customHeight="1" x14ac:dyDescent="0.25">
      <c r="A57" s="23"/>
      <c r="B57" s="48" t="s">
        <v>256</v>
      </c>
      <c r="C57" s="49" t="s">
        <v>258</v>
      </c>
      <c r="D57" s="48" t="s">
        <v>48</v>
      </c>
      <c r="G57" s="29"/>
    </row>
    <row r="58" spans="1:7" s="28" customFormat="1" ht="15" customHeight="1" x14ac:dyDescent="0.25">
      <c r="A58" s="23"/>
      <c r="B58" s="48" t="s">
        <v>256</v>
      </c>
      <c r="C58" s="49" t="s">
        <v>174</v>
      </c>
      <c r="D58" s="48" t="s">
        <v>48</v>
      </c>
      <c r="G58" s="29"/>
    </row>
    <row r="59" spans="1:7" s="28" customFormat="1" ht="15" customHeight="1" x14ac:dyDescent="0.25">
      <c r="A59" s="23"/>
      <c r="B59" s="48" t="s">
        <v>256</v>
      </c>
      <c r="C59" s="49" t="s">
        <v>175</v>
      </c>
      <c r="D59" s="48" t="s">
        <v>115</v>
      </c>
      <c r="G59" s="29"/>
    </row>
    <row r="60" spans="1:7" s="28" customFormat="1" ht="15" customHeight="1" x14ac:dyDescent="0.25">
      <c r="A60" s="23"/>
      <c r="B60" s="48" t="s">
        <v>256</v>
      </c>
      <c r="C60" s="49" t="s">
        <v>176</v>
      </c>
      <c r="D60" s="48" t="s">
        <v>15</v>
      </c>
      <c r="G60" s="29"/>
    </row>
    <row r="61" spans="1:7" s="28" customFormat="1" ht="15" customHeight="1" x14ac:dyDescent="0.25">
      <c r="A61" s="23"/>
      <c r="B61" s="48" t="s">
        <v>256</v>
      </c>
      <c r="C61" s="49" t="s">
        <v>149</v>
      </c>
      <c r="D61" s="48" t="s">
        <v>142</v>
      </c>
      <c r="G61" s="29"/>
    </row>
    <row r="62" spans="1:7" s="28" customFormat="1" ht="15" customHeight="1" x14ac:dyDescent="0.25">
      <c r="A62" s="23"/>
      <c r="B62" s="48" t="s">
        <v>256</v>
      </c>
      <c r="C62" s="49" t="s">
        <v>179</v>
      </c>
      <c r="D62" s="48" t="s">
        <v>15</v>
      </c>
      <c r="G62" s="29"/>
    </row>
    <row r="63" spans="1:7" s="28" customFormat="1" ht="15" customHeight="1" x14ac:dyDescent="0.25">
      <c r="A63" s="23"/>
      <c r="B63" s="48" t="s">
        <v>256</v>
      </c>
      <c r="C63" s="49" t="s">
        <v>150</v>
      </c>
      <c r="D63" s="48" t="s">
        <v>115</v>
      </c>
      <c r="G63" s="29"/>
    </row>
    <row r="64" spans="1:7" s="28" customFormat="1" ht="15" customHeight="1" x14ac:dyDescent="0.25">
      <c r="A64" s="23"/>
      <c r="B64" s="48" t="s">
        <v>256</v>
      </c>
      <c r="C64" s="49" t="s">
        <v>167</v>
      </c>
      <c r="D64" s="48" t="s">
        <v>10</v>
      </c>
      <c r="G64" s="29"/>
    </row>
    <row r="65" spans="1:7" s="28" customFormat="1" ht="15" customHeight="1" x14ac:dyDescent="0.25">
      <c r="A65" s="23"/>
      <c r="B65" s="48" t="s">
        <v>256</v>
      </c>
      <c r="C65" s="49" t="s">
        <v>168</v>
      </c>
      <c r="D65" s="48" t="s">
        <v>10</v>
      </c>
      <c r="G65" s="29"/>
    </row>
    <row r="66" spans="1:7" s="28" customFormat="1" ht="15" customHeight="1" x14ac:dyDescent="0.25">
      <c r="A66" s="23"/>
      <c r="B66" s="48" t="s">
        <v>256</v>
      </c>
      <c r="C66" s="49" t="s">
        <v>169</v>
      </c>
      <c r="D66" s="48" t="s">
        <v>10</v>
      </c>
      <c r="G66" s="29"/>
    </row>
    <row r="67" spans="1:7" s="9" customFormat="1" ht="15" customHeight="1" x14ac:dyDescent="0.25">
      <c r="A67" s="23"/>
      <c r="B67" s="48" t="s">
        <v>256</v>
      </c>
      <c r="C67" s="49" t="s">
        <v>170</v>
      </c>
      <c r="D67" s="48" t="s">
        <v>10</v>
      </c>
      <c r="G67" s="1"/>
    </row>
    <row r="68" spans="1:7" s="9" customFormat="1" ht="15" customHeight="1" x14ac:dyDescent="0.25">
      <c r="A68" s="23"/>
      <c r="B68" s="48" t="s">
        <v>256</v>
      </c>
      <c r="C68" s="49" t="s">
        <v>171</v>
      </c>
      <c r="D68" s="48" t="s">
        <v>10</v>
      </c>
      <c r="G68" s="1"/>
    </row>
    <row r="69" spans="1:7" s="9" customFormat="1" ht="15" customHeight="1" x14ac:dyDescent="0.25">
      <c r="A69" s="23"/>
      <c r="B69" s="48" t="s">
        <v>256</v>
      </c>
      <c r="C69" s="49" t="s">
        <v>166</v>
      </c>
      <c r="D69" s="48" t="s">
        <v>10</v>
      </c>
      <c r="G69" s="1"/>
    </row>
    <row r="70" spans="1:7" s="9" customFormat="1" ht="15" customHeight="1" x14ac:dyDescent="0.25">
      <c r="A70" s="23"/>
      <c r="B70" s="48" t="s">
        <v>256</v>
      </c>
      <c r="C70" s="49" t="s">
        <v>165</v>
      </c>
      <c r="D70" s="48" t="s">
        <v>10</v>
      </c>
      <c r="G70" s="1"/>
    </row>
    <row r="71" spans="1:7" s="9" customFormat="1" ht="15" customHeight="1" x14ac:dyDescent="0.25">
      <c r="A71" s="23"/>
      <c r="B71" s="48" t="s">
        <v>256</v>
      </c>
      <c r="C71" s="49" t="s">
        <v>180</v>
      </c>
      <c r="D71" s="48" t="s">
        <v>115</v>
      </c>
      <c r="G71" s="1"/>
    </row>
    <row r="72" spans="1:7" s="9" customFormat="1" ht="15" customHeight="1" x14ac:dyDescent="0.25">
      <c r="A72" s="23"/>
      <c r="B72" s="48" t="s">
        <v>256</v>
      </c>
      <c r="C72" s="49" t="s">
        <v>213</v>
      </c>
      <c r="D72" s="48" t="s">
        <v>15</v>
      </c>
      <c r="G72" s="1"/>
    </row>
    <row r="73" spans="1:7" s="9" customFormat="1" ht="15" customHeight="1" x14ac:dyDescent="0.25">
      <c r="A73" s="23"/>
      <c r="B73" s="48" t="s">
        <v>256</v>
      </c>
      <c r="C73" s="49" t="s">
        <v>185</v>
      </c>
      <c r="D73" s="48" t="s">
        <v>15</v>
      </c>
      <c r="G73" s="1"/>
    </row>
    <row r="74" spans="1:7" s="9" customFormat="1" ht="15" customHeight="1" x14ac:dyDescent="0.25">
      <c r="A74" s="23"/>
      <c r="B74" s="48" t="s">
        <v>256</v>
      </c>
      <c r="C74" s="49" t="s">
        <v>140</v>
      </c>
      <c r="D74" s="48" t="s">
        <v>142</v>
      </c>
      <c r="G74" s="1"/>
    </row>
    <row r="75" spans="1:7" s="9" customFormat="1" ht="15" customHeight="1" x14ac:dyDescent="0.25">
      <c r="A75" s="23"/>
      <c r="B75" s="48" t="s">
        <v>256</v>
      </c>
      <c r="C75" s="49" t="s">
        <v>141</v>
      </c>
      <c r="D75" s="48" t="s">
        <v>142</v>
      </c>
      <c r="G75" s="1"/>
    </row>
    <row r="76" spans="1:7" s="9" customFormat="1" ht="15" customHeight="1" x14ac:dyDescent="0.25">
      <c r="A76" s="23"/>
      <c r="B76" s="48" t="s">
        <v>256</v>
      </c>
      <c r="C76" s="49" t="s">
        <v>145</v>
      </c>
      <c r="D76" s="48" t="s">
        <v>142</v>
      </c>
      <c r="G76" s="1"/>
    </row>
    <row r="77" spans="1:7" s="9" customFormat="1" ht="15" customHeight="1" x14ac:dyDescent="0.25">
      <c r="A77" s="23"/>
      <c r="B77" s="48" t="s">
        <v>256</v>
      </c>
      <c r="C77" s="49" t="s">
        <v>163</v>
      </c>
      <c r="D77" s="48" t="s">
        <v>48</v>
      </c>
      <c r="G77" s="1"/>
    </row>
    <row r="78" spans="1:7" s="9" customFormat="1" ht="15" customHeight="1" x14ac:dyDescent="0.25">
      <c r="A78" s="23"/>
      <c r="B78" s="48" t="s">
        <v>256</v>
      </c>
      <c r="C78" s="49" t="s">
        <v>135</v>
      </c>
      <c r="D78" s="48" t="s">
        <v>10</v>
      </c>
      <c r="G78" s="1"/>
    </row>
    <row r="79" spans="1:7" s="9" customFormat="1" ht="15" customHeight="1" x14ac:dyDescent="0.25">
      <c r="A79" s="23"/>
      <c r="B79" s="48" t="s">
        <v>256</v>
      </c>
      <c r="C79" s="49" t="s">
        <v>136</v>
      </c>
      <c r="D79" s="48" t="s">
        <v>10</v>
      </c>
      <c r="G79" s="1"/>
    </row>
    <row r="80" spans="1:7" s="9" customFormat="1" ht="15" customHeight="1" x14ac:dyDescent="0.25">
      <c r="A80" s="23"/>
      <c r="B80" s="48" t="s">
        <v>256</v>
      </c>
      <c r="C80" s="49" t="s">
        <v>85</v>
      </c>
      <c r="D80" s="48" t="s">
        <v>10</v>
      </c>
      <c r="G80" s="1"/>
    </row>
    <row r="81" spans="1:7" ht="15" customHeight="1" x14ac:dyDescent="0.25">
      <c r="A81" s="23"/>
      <c r="B81" s="48" t="s">
        <v>256</v>
      </c>
      <c r="C81" s="49" t="s">
        <v>134</v>
      </c>
      <c r="D81" s="48" t="s">
        <v>10</v>
      </c>
    </row>
    <row r="82" spans="1:7" s="30" customFormat="1" ht="15" customHeight="1" x14ac:dyDescent="0.25">
      <c r="A82" s="47"/>
      <c r="B82" s="47"/>
      <c r="C82" s="42"/>
      <c r="D82" s="47"/>
      <c r="G82" s="31"/>
    </row>
    <row r="83" spans="1:7" ht="15" customHeight="1" x14ac:dyDescent="0.25">
      <c r="A83" s="23"/>
      <c r="B83" s="48" t="s">
        <v>17</v>
      </c>
      <c r="C83" s="49" t="s">
        <v>112</v>
      </c>
      <c r="D83" s="48"/>
    </row>
    <row r="84" spans="1:7" ht="15" customHeight="1" x14ac:dyDescent="0.25">
      <c r="A84" s="23"/>
      <c r="B84" s="48" t="s">
        <v>17</v>
      </c>
      <c r="C84" s="49" t="s">
        <v>113</v>
      </c>
      <c r="D84" s="48"/>
    </row>
    <row r="85" spans="1:7" ht="15" customHeight="1" x14ac:dyDescent="0.25">
      <c r="A85" s="23">
        <v>48</v>
      </c>
      <c r="B85" s="48" t="s">
        <v>17</v>
      </c>
      <c r="C85" s="49" t="s">
        <v>18</v>
      </c>
      <c r="D85" s="48" t="s">
        <v>12</v>
      </c>
    </row>
    <row r="86" spans="1:7" ht="15" customHeight="1" x14ac:dyDescent="0.25">
      <c r="A86" s="23">
        <v>49</v>
      </c>
      <c r="B86" s="48" t="s">
        <v>17</v>
      </c>
      <c r="C86" s="49" t="s">
        <v>19</v>
      </c>
      <c r="D86" s="48" t="s">
        <v>12</v>
      </c>
    </row>
    <row r="87" spans="1:7" ht="15" customHeight="1" x14ac:dyDescent="0.25">
      <c r="A87" s="23"/>
      <c r="B87" s="48" t="s">
        <v>17</v>
      </c>
      <c r="C87" s="49" t="s">
        <v>13</v>
      </c>
      <c r="D87" s="48" t="s">
        <v>14</v>
      </c>
    </row>
    <row r="88" spans="1:7" s="9" customFormat="1" ht="15" customHeight="1" x14ac:dyDescent="0.25">
      <c r="A88" s="44"/>
      <c r="B88" s="44"/>
      <c r="C88" s="43"/>
      <c r="D88" s="44"/>
      <c r="G88" s="1"/>
    </row>
    <row r="89" spans="1:7" s="9" customFormat="1" ht="15" customHeight="1" x14ac:dyDescent="0.25">
      <c r="A89" s="23"/>
      <c r="B89" s="48" t="s">
        <v>159</v>
      </c>
      <c r="C89" s="49" t="s">
        <v>112</v>
      </c>
      <c r="D89" s="48"/>
      <c r="G89" s="1"/>
    </row>
    <row r="90" spans="1:7" s="9" customFormat="1" ht="15" customHeight="1" x14ac:dyDescent="0.25">
      <c r="A90" s="23"/>
      <c r="B90" s="48" t="s">
        <v>159</v>
      </c>
      <c r="C90" s="49" t="s">
        <v>113</v>
      </c>
      <c r="D90" s="48"/>
      <c r="G90" s="1"/>
    </row>
    <row r="91" spans="1:7" s="9" customFormat="1" ht="15" customHeight="1" x14ac:dyDescent="0.25">
      <c r="A91" s="23"/>
      <c r="B91" s="48" t="s">
        <v>159</v>
      </c>
      <c r="C91" s="49" t="s">
        <v>226</v>
      </c>
      <c r="D91" s="48" t="s">
        <v>142</v>
      </c>
      <c r="G91" s="1"/>
    </row>
    <row r="92" spans="1:7" s="9" customFormat="1" ht="15" customHeight="1" x14ac:dyDescent="0.25">
      <c r="A92" s="23"/>
      <c r="B92" s="48" t="s">
        <v>159</v>
      </c>
      <c r="C92" s="49" t="s">
        <v>227</v>
      </c>
      <c r="D92" s="48" t="s">
        <v>142</v>
      </c>
      <c r="G92" s="1"/>
    </row>
    <row r="93" spans="1:7" s="9" customFormat="1" ht="15" customHeight="1" x14ac:dyDescent="0.25">
      <c r="A93" s="23"/>
      <c r="B93" s="48" t="s">
        <v>159</v>
      </c>
      <c r="C93" s="49" t="s">
        <v>228</v>
      </c>
      <c r="D93" s="48" t="s">
        <v>15</v>
      </c>
      <c r="G93" s="1"/>
    </row>
    <row r="94" spans="1:7" s="9" customFormat="1" ht="15" customHeight="1" x14ac:dyDescent="0.25">
      <c r="A94" s="23"/>
      <c r="B94" s="48" t="s">
        <v>159</v>
      </c>
      <c r="C94" s="49" t="s">
        <v>229</v>
      </c>
      <c r="D94" s="48" t="s">
        <v>15</v>
      </c>
      <c r="G94" s="1"/>
    </row>
    <row r="95" spans="1:7" s="9" customFormat="1" ht="15" customHeight="1" x14ac:dyDescent="0.25">
      <c r="A95" s="23"/>
      <c r="B95" s="48" t="s">
        <v>159</v>
      </c>
      <c r="C95" s="49" t="s">
        <v>230</v>
      </c>
      <c r="D95" s="48" t="s">
        <v>142</v>
      </c>
      <c r="G95" s="1"/>
    </row>
    <row r="96" spans="1:7" s="9" customFormat="1" ht="15" customHeight="1" x14ac:dyDescent="0.25">
      <c r="A96" s="23"/>
      <c r="B96" s="48" t="s">
        <v>159</v>
      </c>
      <c r="C96" s="49" t="s">
        <v>231</v>
      </c>
      <c r="D96" s="48" t="s">
        <v>142</v>
      </c>
      <c r="G96" s="1"/>
    </row>
    <row r="97" spans="1:7" s="9" customFormat="1" ht="15" customHeight="1" x14ac:dyDescent="0.25">
      <c r="A97" s="23"/>
      <c r="B97" s="48" t="s">
        <v>159</v>
      </c>
      <c r="C97" s="49" t="s">
        <v>232</v>
      </c>
      <c r="D97" s="48" t="s">
        <v>10</v>
      </c>
      <c r="G97" s="1"/>
    </row>
    <row r="98" spans="1:7" s="32" customFormat="1" ht="15" customHeight="1" x14ac:dyDescent="0.25">
      <c r="A98" s="23"/>
      <c r="B98" s="48" t="s">
        <v>159</v>
      </c>
      <c r="C98" s="49" t="s">
        <v>233</v>
      </c>
      <c r="D98" s="48" t="s">
        <v>15</v>
      </c>
      <c r="G98" s="33"/>
    </row>
    <row r="99" spans="1:7" s="32" customFormat="1" ht="15" customHeight="1" x14ac:dyDescent="0.25">
      <c r="A99" s="23"/>
      <c r="B99" s="48" t="s">
        <v>159</v>
      </c>
      <c r="C99" s="49" t="s">
        <v>234</v>
      </c>
      <c r="D99" s="48" t="s">
        <v>142</v>
      </c>
      <c r="G99" s="33"/>
    </row>
    <row r="100" spans="1:7" s="32" customFormat="1" ht="15" customHeight="1" x14ac:dyDescent="0.25">
      <c r="A100" s="23"/>
      <c r="B100" s="48" t="s">
        <v>159</v>
      </c>
      <c r="C100" s="49" t="s">
        <v>314</v>
      </c>
      <c r="D100" s="48" t="s">
        <v>48</v>
      </c>
      <c r="G100" s="33"/>
    </row>
    <row r="101" spans="1:7" s="32" customFormat="1" ht="15" customHeight="1" x14ac:dyDescent="0.25">
      <c r="A101" s="44"/>
      <c r="B101" s="44"/>
      <c r="C101" s="43"/>
      <c r="D101" s="44"/>
      <c r="G101" s="33"/>
    </row>
    <row r="102" spans="1:7" s="32" customFormat="1" ht="15" customHeight="1" x14ac:dyDescent="0.25">
      <c r="A102" s="23"/>
      <c r="B102" s="48" t="s">
        <v>20</v>
      </c>
      <c r="C102" s="49" t="s">
        <v>112</v>
      </c>
      <c r="D102" s="48"/>
      <c r="G102" s="33"/>
    </row>
    <row r="103" spans="1:7" s="34" customFormat="1" ht="15" customHeight="1" x14ac:dyDescent="0.25">
      <c r="A103" s="23"/>
      <c r="B103" s="48" t="s">
        <v>20</v>
      </c>
      <c r="C103" s="49" t="s">
        <v>113</v>
      </c>
      <c r="D103" s="48"/>
      <c r="G103" s="35"/>
    </row>
    <row r="104" spans="1:7" s="34" customFormat="1" ht="15" customHeight="1" x14ac:dyDescent="0.25">
      <c r="A104" s="23">
        <v>122</v>
      </c>
      <c r="B104" s="48" t="s">
        <v>20</v>
      </c>
      <c r="C104" s="49" t="s">
        <v>315</v>
      </c>
      <c r="D104" s="48" t="s">
        <v>12</v>
      </c>
      <c r="G104" s="35"/>
    </row>
    <row r="105" spans="1:7" s="34" customFormat="1" ht="15" customHeight="1" x14ac:dyDescent="0.25">
      <c r="A105" s="23">
        <v>123</v>
      </c>
      <c r="B105" s="48" t="s">
        <v>20</v>
      </c>
      <c r="C105" s="49" t="s">
        <v>316</v>
      </c>
      <c r="D105" s="48" t="s">
        <v>12</v>
      </c>
      <c r="G105" s="35"/>
    </row>
    <row r="106" spans="1:7" s="34" customFormat="1" ht="15" customHeight="1" x14ac:dyDescent="0.25">
      <c r="A106" s="23"/>
      <c r="B106" s="48" t="s">
        <v>20</v>
      </c>
      <c r="C106" s="49" t="s">
        <v>13</v>
      </c>
      <c r="D106" s="48" t="s">
        <v>14</v>
      </c>
      <c r="G106" s="35"/>
    </row>
    <row r="107" spans="1:7" s="34" customFormat="1" ht="15" customHeight="1" x14ac:dyDescent="0.25">
      <c r="A107" s="44"/>
      <c r="B107" s="44"/>
      <c r="C107" s="43"/>
      <c r="D107" s="44"/>
      <c r="G107" s="35"/>
    </row>
    <row r="108" spans="1:7" s="9" customFormat="1" ht="15" customHeight="1" x14ac:dyDescent="0.25">
      <c r="A108" s="23"/>
      <c r="B108" s="48" t="s">
        <v>237</v>
      </c>
      <c r="C108" s="49" t="s">
        <v>112</v>
      </c>
      <c r="D108" s="51"/>
      <c r="G108" s="1"/>
    </row>
    <row r="109" spans="1:7" s="9" customFormat="1" ht="15" customHeight="1" x14ac:dyDescent="0.25">
      <c r="A109" s="23"/>
      <c r="B109" s="48" t="s">
        <v>237</v>
      </c>
      <c r="C109" s="49" t="s">
        <v>236</v>
      </c>
      <c r="D109" s="48"/>
      <c r="G109" s="1"/>
    </row>
    <row r="110" spans="1:7" s="9" customFormat="1" ht="15" customHeight="1" x14ac:dyDescent="0.25">
      <c r="A110" s="23"/>
      <c r="B110" s="48" t="s">
        <v>237</v>
      </c>
      <c r="C110" s="49" t="s">
        <v>144</v>
      </c>
      <c r="D110" s="48" t="s">
        <v>142</v>
      </c>
      <c r="G110" s="1"/>
    </row>
    <row r="111" spans="1:7" s="9" customFormat="1" ht="15" customHeight="1" x14ac:dyDescent="0.25">
      <c r="A111" s="23"/>
      <c r="B111" s="48" t="s">
        <v>237</v>
      </c>
      <c r="C111" s="49" t="s">
        <v>260</v>
      </c>
      <c r="D111" s="48" t="s">
        <v>48</v>
      </c>
      <c r="G111" s="1"/>
    </row>
    <row r="112" spans="1:7" s="9" customFormat="1" ht="15" customHeight="1" x14ac:dyDescent="0.25">
      <c r="A112" s="23"/>
      <c r="B112" s="48" t="s">
        <v>237</v>
      </c>
      <c r="C112" s="49" t="s">
        <v>258</v>
      </c>
      <c r="D112" s="48" t="s">
        <v>48</v>
      </c>
      <c r="G112" s="1"/>
    </row>
    <row r="113" spans="1:7" s="9" customFormat="1" ht="15" customHeight="1" x14ac:dyDescent="0.25">
      <c r="A113" s="23"/>
      <c r="B113" s="48" t="s">
        <v>237</v>
      </c>
      <c r="C113" s="49" t="s">
        <v>173</v>
      </c>
      <c r="D113" s="48" t="s">
        <v>48</v>
      </c>
      <c r="G113" s="1"/>
    </row>
    <row r="114" spans="1:7" s="9" customFormat="1" ht="15" customHeight="1" x14ac:dyDescent="0.25">
      <c r="A114" s="23"/>
      <c r="B114" s="48" t="s">
        <v>237</v>
      </c>
      <c r="C114" s="49" t="s">
        <v>222</v>
      </c>
      <c r="D114" s="48" t="s">
        <v>48</v>
      </c>
      <c r="G114" s="1"/>
    </row>
    <row r="115" spans="1:7" s="9" customFormat="1" ht="15" customHeight="1" x14ac:dyDescent="0.25">
      <c r="A115" s="44"/>
      <c r="B115" s="44"/>
      <c r="C115" s="43"/>
      <c r="D115" s="44"/>
      <c r="G115" s="1"/>
    </row>
    <row r="116" spans="1:7" s="9" customFormat="1" ht="15" customHeight="1" x14ac:dyDescent="0.25">
      <c r="A116" s="23"/>
      <c r="B116" s="48" t="s">
        <v>153</v>
      </c>
      <c r="C116" s="49" t="s">
        <v>112</v>
      </c>
      <c r="D116" s="48"/>
      <c r="G116" s="1"/>
    </row>
    <row r="117" spans="1:7" s="9" customFormat="1" ht="15" customHeight="1" x14ac:dyDescent="0.25">
      <c r="A117" s="23"/>
      <c r="B117" s="48" t="s">
        <v>153</v>
      </c>
      <c r="C117" s="49" t="s">
        <v>113</v>
      </c>
      <c r="D117" s="48"/>
      <c r="G117" s="1"/>
    </row>
    <row r="118" spans="1:7" s="9" customFormat="1" ht="15" customHeight="1" x14ac:dyDescent="0.25">
      <c r="A118" s="23"/>
      <c r="B118" s="48" t="s">
        <v>153</v>
      </c>
      <c r="C118" s="49" t="s">
        <v>144</v>
      </c>
      <c r="D118" s="48" t="s">
        <v>142</v>
      </c>
      <c r="G118" s="1"/>
    </row>
    <row r="119" spans="1:7" s="9" customFormat="1" ht="15" customHeight="1" x14ac:dyDescent="0.25">
      <c r="A119" s="23"/>
      <c r="B119" s="48" t="s">
        <v>153</v>
      </c>
      <c r="C119" s="49" t="s">
        <v>260</v>
      </c>
      <c r="D119" s="48" t="s">
        <v>48</v>
      </c>
      <c r="G119" s="1"/>
    </row>
    <row r="120" spans="1:7" s="9" customFormat="1" ht="15" customHeight="1" x14ac:dyDescent="0.25">
      <c r="A120" s="23"/>
      <c r="B120" s="48" t="s">
        <v>153</v>
      </c>
      <c r="C120" s="49" t="s">
        <v>258</v>
      </c>
      <c r="D120" s="48" t="s">
        <v>48</v>
      </c>
      <c r="G120" s="1"/>
    </row>
    <row r="121" spans="1:7" s="9" customFormat="1" ht="15" customHeight="1" x14ac:dyDescent="0.25">
      <c r="A121" s="23"/>
      <c r="B121" s="48" t="s">
        <v>153</v>
      </c>
      <c r="C121" s="49" t="s">
        <v>173</v>
      </c>
      <c r="D121" s="48" t="s">
        <v>48</v>
      </c>
      <c r="G121" s="1"/>
    </row>
    <row r="122" spans="1:7" s="9" customFormat="1" ht="15" customHeight="1" x14ac:dyDescent="0.25">
      <c r="A122" s="23"/>
      <c r="B122" s="48" t="s">
        <v>153</v>
      </c>
      <c r="C122" s="49" t="s">
        <v>172</v>
      </c>
      <c r="D122" s="48" t="s">
        <v>115</v>
      </c>
      <c r="G122" s="1"/>
    </row>
    <row r="123" spans="1:7" s="9" customFormat="1" ht="15" customHeight="1" x14ac:dyDescent="0.25">
      <c r="A123" s="23"/>
      <c r="B123" s="48" t="s">
        <v>153</v>
      </c>
      <c r="C123" s="49" t="s">
        <v>176</v>
      </c>
      <c r="D123" s="48" t="s">
        <v>15</v>
      </c>
      <c r="G123" s="1"/>
    </row>
    <row r="124" spans="1:7" s="9" customFormat="1" ht="15" customHeight="1" x14ac:dyDescent="0.25">
      <c r="A124" s="23"/>
      <c r="B124" s="48" t="s">
        <v>153</v>
      </c>
      <c r="C124" s="49" t="s">
        <v>149</v>
      </c>
      <c r="D124" s="48" t="s">
        <v>142</v>
      </c>
      <c r="G124" s="1"/>
    </row>
    <row r="125" spans="1:7" s="9" customFormat="1" ht="15" customHeight="1" x14ac:dyDescent="0.25">
      <c r="A125" s="23"/>
      <c r="B125" s="48" t="s">
        <v>153</v>
      </c>
      <c r="C125" s="49" t="s">
        <v>177</v>
      </c>
      <c r="D125" s="48" t="s">
        <v>15</v>
      </c>
      <c r="G125" s="1"/>
    </row>
    <row r="126" spans="1:7" s="9" customFormat="1" ht="15" customHeight="1" x14ac:dyDescent="0.25">
      <c r="A126" s="23"/>
      <c r="B126" s="48" t="s">
        <v>153</v>
      </c>
      <c r="C126" s="49" t="s">
        <v>178</v>
      </c>
      <c r="D126" s="48" t="s">
        <v>115</v>
      </c>
      <c r="G126" s="1"/>
    </row>
    <row r="127" spans="1:7" s="9" customFormat="1" ht="15" customHeight="1" x14ac:dyDescent="0.25">
      <c r="A127" s="23"/>
      <c r="B127" s="48" t="s">
        <v>153</v>
      </c>
      <c r="C127" s="49" t="s">
        <v>198</v>
      </c>
      <c r="D127" s="48" t="s">
        <v>10</v>
      </c>
      <c r="G127" s="1"/>
    </row>
    <row r="128" spans="1:7" s="9" customFormat="1" ht="15" customHeight="1" x14ac:dyDescent="0.25">
      <c r="A128" s="23"/>
      <c r="B128" s="48" t="s">
        <v>153</v>
      </c>
      <c r="C128" s="49" t="s">
        <v>195</v>
      </c>
      <c r="D128" s="48" t="s">
        <v>10</v>
      </c>
      <c r="G128" s="1"/>
    </row>
    <row r="129" spans="1:7" s="9" customFormat="1" ht="15" customHeight="1" x14ac:dyDescent="0.25">
      <c r="A129" s="23"/>
      <c r="B129" s="48" t="s">
        <v>153</v>
      </c>
      <c r="C129" s="49" t="s">
        <v>194</v>
      </c>
      <c r="D129" s="48" t="s">
        <v>10</v>
      </c>
      <c r="G129" s="1"/>
    </row>
    <row r="130" spans="1:7" s="9" customFormat="1" ht="15" customHeight="1" x14ac:dyDescent="0.25">
      <c r="A130" s="23"/>
      <c r="B130" s="48" t="s">
        <v>153</v>
      </c>
      <c r="C130" s="49" t="s">
        <v>196</v>
      </c>
      <c r="D130" s="48" t="s">
        <v>10</v>
      </c>
      <c r="G130" s="1"/>
    </row>
    <row r="131" spans="1:7" s="9" customFormat="1" ht="15" customHeight="1" x14ac:dyDescent="0.25">
      <c r="A131" s="23"/>
      <c r="B131" s="48" t="s">
        <v>153</v>
      </c>
      <c r="C131" s="49" t="s">
        <v>197</v>
      </c>
      <c r="D131" s="48" t="s">
        <v>10</v>
      </c>
      <c r="G131" s="1"/>
    </row>
    <row r="132" spans="1:7" s="9" customFormat="1" ht="15" customHeight="1" x14ac:dyDescent="0.25">
      <c r="A132" s="23"/>
      <c r="B132" s="48" t="s">
        <v>153</v>
      </c>
      <c r="C132" s="49" t="s">
        <v>166</v>
      </c>
      <c r="D132" s="48" t="s">
        <v>10</v>
      </c>
      <c r="G132" s="1"/>
    </row>
    <row r="133" spans="1:7" s="9" customFormat="1" ht="15" customHeight="1" x14ac:dyDescent="0.25">
      <c r="A133" s="23"/>
      <c r="B133" s="48" t="s">
        <v>153</v>
      </c>
      <c r="C133" s="49" t="s">
        <v>164</v>
      </c>
      <c r="D133" s="48" t="s">
        <v>115</v>
      </c>
      <c r="G133" s="1"/>
    </row>
    <row r="134" spans="1:7" s="9" customFormat="1" ht="15" customHeight="1" x14ac:dyDescent="0.25">
      <c r="A134" s="23"/>
      <c r="B134" s="48" t="s">
        <v>153</v>
      </c>
      <c r="C134" s="49" t="s">
        <v>213</v>
      </c>
      <c r="D134" s="48" t="s">
        <v>15</v>
      </c>
      <c r="G134" s="1"/>
    </row>
    <row r="135" spans="1:7" s="9" customFormat="1" ht="15" customHeight="1" x14ac:dyDescent="0.25">
      <c r="A135" s="23"/>
      <c r="B135" s="48" t="s">
        <v>153</v>
      </c>
      <c r="C135" s="49" t="s">
        <v>185</v>
      </c>
      <c r="D135" s="48" t="s">
        <v>15</v>
      </c>
      <c r="G135" s="1"/>
    </row>
    <row r="136" spans="1:7" s="9" customFormat="1" ht="15" customHeight="1" x14ac:dyDescent="0.25">
      <c r="A136" s="23"/>
      <c r="B136" s="48" t="s">
        <v>153</v>
      </c>
      <c r="C136" s="49" t="s">
        <v>140</v>
      </c>
      <c r="D136" s="48" t="s">
        <v>142</v>
      </c>
      <c r="G136" s="1"/>
    </row>
    <row r="137" spans="1:7" s="9" customFormat="1" ht="15" customHeight="1" x14ac:dyDescent="0.25">
      <c r="A137" s="23"/>
      <c r="B137" s="48" t="s">
        <v>153</v>
      </c>
      <c r="C137" s="49" t="s">
        <v>141</v>
      </c>
      <c r="D137" s="48" t="s">
        <v>142</v>
      </c>
      <c r="G137" s="1"/>
    </row>
    <row r="138" spans="1:7" s="9" customFormat="1" ht="15" customHeight="1" x14ac:dyDescent="0.25">
      <c r="A138" s="23"/>
      <c r="B138" s="48" t="s">
        <v>153</v>
      </c>
      <c r="C138" s="49" t="s">
        <v>145</v>
      </c>
      <c r="D138" s="48" t="s">
        <v>142</v>
      </c>
      <c r="G138" s="1"/>
    </row>
    <row r="139" spans="1:7" s="9" customFormat="1" ht="15" customHeight="1" x14ac:dyDescent="0.25">
      <c r="A139" s="23"/>
      <c r="B139" s="48" t="s">
        <v>153</v>
      </c>
      <c r="C139" s="49" t="s">
        <v>163</v>
      </c>
      <c r="D139" s="48" t="s">
        <v>48</v>
      </c>
      <c r="G139" s="1"/>
    </row>
    <row r="140" spans="1:7" ht="15" customHeight="1" x14ac:dyDescent="0.25">
      <c r="A140" s="47"/>
      <c r="B140" s="47"/>
      <c r="C140" s="42"/>
      <c r="D140" s="47"/>
    </row>
    <row r="141" spans="1:7" ht="15" customHeight="1" x14ac:dyDescent="0.25">
      <c r="A141" s="23"/>
      <c r="B141" s="48" t="s">
        <v>21</v>
      </c>
      <c r="C141" s="49" t="s">
        <v>112</v>
      </c>
      <c r="D141" s="48"/>
    </row>
    <row r="142" spans="1:7" ht="15" customHeight="1" x14ac:dyDescent="0.25">
      <c r="A142" s="23"/>
      <c r="B142" s="48" t="s">
        <v>21</v>
      </c>
      <c r="C142" s="49" t="s">
        <v>113</v>
      </c>
      <c r="D142" s="48"/>
    </row>
    <row r="143" spans="1:7" ht="15" customHeight="1" x14ac:dyDescent="0.25">
      <c r="A143" s="23">
        <v>130</v>
      </c>
      <c r="B143" s="48" t="s">
        <v>21</v>
      </c>
      <c r="C143" s="49" t="s">
        <v>22</v>
      </c>
      <c r="D143" s="48" t="s">
        <v>10</v>
      </c>
    </row>
    <row r="144" spans="1:7" ht="15" customHeight="1" x14ac:dyDescent="0.25">
      <c r="A144" s="23">
        <v>131</v>
      </c>
      <c r="B144" s="48" t="s">
        <v>21</v>
      </c>
      <c r="C144" s="49" t="s">
        <v>23</v>
      </c>
      <c r="D144" s="48" t="s">
        <v>10</v>
      </c>
    </row>
    <row r="145" spans="1:7" ht="15" customHeight="1" x14ac:dyDescent="0.25">
      <c r="A145" s="23">
        <v>132</v>
      </c>
      <c r="B145" s="48" t="s">
        <v>21</v>
      </c>
      <c r="C145" s="49" t="s">
        <v>311</v>
      </c>
      <c r="D145" s="48" t="s">
        <v>10</v>
      </c>
    </row>
    <row r="146" spans="1:7" ht="15" customHeight="1" x14ac:dyDescent="0.25">
      <c r="A146" s="23">
        <v>133</v>
      </c>
      <c r="B146" s="48" t="s">
        <v>21</v>
      </c>
      <c r="C146" s="49" t="s">
        <v>238</v>
      </c>
      <c r="D146" s="48" t="s">
        <v>10</v>
      </c>
    </row>
    <row r="147" spans="1:7" ht="15" customHeight="1" x14ac:dyDescent="0.25">
      <c r="A147" s="23">
        <v>134</v>
      </c>
      <c r="B147" s="48" t="s">
        <v>21</v>
      </c>
      <c r="C147" s="49" t="s">
        <v>24</v>
      </c>
      <c r="D147" s="48" t="s">
        <v>11</v>
      </c>
    </row>
    <row r="148" spans="1:7" ht="15" customHeight="1" x14ac:dyDescent="0.25">
      <c r="A148" s="23">
        <v>135</v>
      </c>
      <c r="B148" s="48" t="s">
        <v>21</v>
      </c>
      <c r="C148" s="49" t="s">
        <v>25</v>
      </c>
      <c r="D148" s="48" t="s">
        <v>11</v>
      </c>
    </row>
    <row r="149" spans="1:7" ht="15" customHeight="1" x14ac:dyDescent="0.25">
      <c r="A149" s="23">
        <v>136</v>
      </c>
      <c r="B149" s="48" t="s">
        <v>21</v>
      </c>
      <c r="C149" s="49" t="s">
        <v>26</v>
      </c>
      <c r="D149" s="48" t="s">
        <v>11</v>
      </c>
    </row>
    <row r="150" spans="1:7" ht="15" customHeight="1" x14ac:dyDescent="0.25">
      <c r="A150" s="23">
        <v>137</v>
      </c>
      <c r="B150" s="48" t="s">
        <v>21</v>
      </c>
      <c r="C150" s="49" t="s">
        <v>27</v>
      </c>
      <c r="D150" s="48" t="s">
        <v>11</v>
      </c>
    </row>
    <row r="151" spans="1:7" ht="15" customHeight="1" x14ac:dyDescent="0.25">
      <c r="A151" s="23">
        <v>138</v>
      </c>
      <c r="B151" s="48" t="s">
        <v>21</v>
      </c>
      <c r="C151" s="49" t="s">
        <v>28</v>
      </c>
      <c r="D151" s="48" t="s">
        <v>11</v>
      </c>
    </row>
    <row r="152" spans="1:7" ht="15" customHeight="1" x14ac:dyDescent="0.25">
      <c r="A152" s="23">
        <v>139</v>
      </c>
      <c r="B152" s="48" t="s">
        <v>21</v>
      </c>
      <c r="C152" s="49" t="s">
        <v>29</v>
      </c>
      <c r="D152" s="48" t="s">
        <v>10</v>
      </c>
    </row>
    <row r="153" spans="1:7" ht="15" customHeight="1" x14ac:dyDescent="0.25">
      <c r="A153" s="23">
        <v>140</v>
      </c>
      <c r="B153" s="48" t="s">
        <v>21</v>
      </c>
      <c r="C153" s="49" t="s">
        <v>312</v>
      </c>
      <c r="D153" s="48" t="s">
        <v>10</v>
      </c>
    </row>
    <row r="154" spans="1:7" ht="15" customHeight="1" x14ac:dyDescent="0.25">
      <c r="A154" s="23"/>
      <c r="B154" s="48" t="s">
        <v>21</v>
      </c>
      <c r="C154" s="49" t="s">
        <v>13</v>
      </c>
      <c r="D154" s="48" t="s">
        <v>14</v>
      </c>
    </row>
    <row r="155" spans="1:7" ht="15" customHeight="1" x14ac:dyDescent="0.25">
      <c r="A155" s="47"/>
      <c r="B155" s="47"/>
      <c r="C155" s="42"/>
      <c r="D155" s="47"/>
    </row>
    <row r="156" spans="1:7" s="9" customFormat="1" ht="15" customHeight="1" x14ac:dyDescent="0.25">
      <c r="A156" s="23"/>
      <c r="B156" s="52" t="s">
        <v>252</v>
      </c>
      <c r="C156" s="53" t="s">
        <v>112</v>
      </c>
      <c r="D156" s="52"/>
      <c r="G156" s="1"/>
    </row>
    <row r="157" spans="1:7" s="9" customFormat="1" ht="15" customHeight="1" x14ac:dyDescent="0.25">
      <c r="A157" s="23"/>
      <c r="B157" s="52" t="s">
        <v>252</v>
      </c>
      <c r="C157" s="53" t="s">
        <v>113</v>
      </c>
      <c r="D157" s="52"/>
      <c r="G157" s="1"/>
    </row>
    <row r="158" spans="1:7" s="9" customFormat="1" ht="15" customHeight="1" x14ac:dyDescent="0.25">
      <c r="A158" s="23"/>
      <c r="B158" s="52" t="s">
        <v>252</v>
      </c>
      <c r="C158" s="53" t="s">
        <v>253</v>
      </c>
      <c r="D158" s="52" t="s">
        <v>48</v>
      </c>
      <c r="G158" s="1"/>
    </row>
    <row r="159" spans="1:7" ht="15" customHeight="1" x14ac:dyDescent="0.25">
      <c r="A159" s="47"/>
      <c r="B159" s="47"/>
      <c r="C159" s="42"/>
      <c r="D159" s="47"/>
    </row>
    <row r="160" spans="1:7" ht="15" customHeight="1" x14ac:dyDescent="0.25">
      <c r="A160" s="23"/>
      <c r="B160" s="52"/>
      <c r="C160" s="61" t="s">
        <v>187</v>
      </c>
      <c r="D160" s="52"/>
      <c r="E160" s="2"/>
    </row>
    <row r="161" spans="1:7" s="9" customFormat="1" ht="15" customHeight="1" x14ac:dyDescent="0.25">
      <c r="A161" s="23">
        <v>204</v>
      </c>
      <c r="B161" s="52" t="s">
        <v>273</v>
      </c>
      <c r="C161" s="53" t="s">
        <v>32</v>
      </c>
      <c r="D161" s="52" t="s">
        <v>33</v>
      </c>
      <c r="E161" s="2"/>
      <c r="G161" s="1"/>
    </row>
    <row r="162" spans="1:7" ht="15" customHeight="1" x14ac:dyDescent="0.25">
      <c r="A162" s="23">
        <v>207</v>
      </c>
      <c r="B162" s="52" t="s">
        <v>273</v>
      </c>
      <c r="C162" s="53" t="s">
        <v>0</v>
      </c>
      <c r="D162" s="52" t="s">
        <v>34</v>
      </c>
      <c r="E162" s="2"/>
    </row>
    <row r="163" spans="1:7" ht="15" customHeight="1" x14ac:dyDescent="0.25">
      <c r="A163" s="23">
        <v>208</v>
      </c>
      <c r="B163" s="52" t="s">
        <v>273</v>
      </c>
      <c r="C163" s="53" t="s">
        <v>35</v>
      </c>
      <c r="D163" s="52" t="s">
        <v>36</v>
      </c>
      <c r="E163" s="2"/>
    </row>
    <row r="164" spans="1:7" ht="15" customHeight="1" x14ac:dyDescent="0.25">
      <c r="A164" s="23">
        <v>209</v>
      </c>
      <c r="B164" s="52" t="s">
        <v>273</v>
      </c>
      <c r="C164" s="53" t="s">
        <v>37</v>
      </c>
      <c r="D164" s="52" t="s">
        <v>34</v>
      </c>
      <c r="E164" s="2"/>
    </row>
    <row r="165" spans="1:7" s="9" customFormat="1" ht="15" customHeight="1" x14ac:dyDescent="0.25">
      <c r="A165" s="23">
        <v>210</v>
      </c>
      <c r="B165" s="52" t="s">
        <v>273</v>
      </c>
      <c r="C165" s="53" t="s">
        <v>38</v>
      </c>
      <c r="D165" s="52" t="s">
        <v>12</v>
      </c>
      <c r="E165" s="2"/>
      <c r="G165" s="1"/>
    </row>
    <row r="166" spans="1:7" s="9" customFormat="1" ht="15" customHeight="1" x14ac:dyDescent="0.25">
      <c r="A166" s="23">
        <v>211</v>
      </c>
      <c r="B166" s="52" t="s">
        <v>273</v>
      </c>
      <c r="C166" s="53" t="s">
        <v>39</v>
      </c>
      <c r="D166" s="52" t="s">
        <v>12</v>
      </c>
      <c r="E166" s="2"/>
      <c r="G166" s="1"/>
    </row>
    <row r="167" spans="1:7" s="9" customFormat="1" ht="15" customHeight="1" x14ac:dyDescent="0.25">
      <c r="A167" s="23">
        <v>212</v>
      </c>
      <c r="B167" s="52" t="s">
        <v>273</v>
      </c>
      <c r="C167" s="53" t="s">
        <v>40</v>
      </c>
      <c r="D167" s="52" t="s">
        <v>33</v>
      </c>
      <c r="E167" s="2"/>
      <c r="G167" s="1"/>
    </row>
    <row r="168" spans="1:7" s="9" customFormat="1" ht="15" customHeight="1" x14ac:dyDescent="0.25">
      <c r="A168" s="23"/>
      <c r="B168" s="52" t="s">
        <v>273</v>
      </c>
      <c r="C168" s="53" t="s">
        <v>41</v>
      </c>
      <c r="D168" s="52" t="s">
        <v>12</v>
      </c>
      <c r="E168" s="2"/>
      <c r="G168" s="1"/>
    </row>
    <row r="169" spans="1:7" s="9" customFormat="1" ht="15" customHeight="1" x14ac:dyDescent="0.25">
      <c r="A169" s="23">
        <v>213</v>
      </c>
      <c r="B169" s="52" t="s">
        <v>273</v>
      </c>
      <c r="C169" s="53" t="s">
        <v>264</v>
      </c>
      <c r="D169" s="52" t="s">
        <v>12</v>
      </c>
      <c r="E169" s="2"/>
      <c r="G169" s="1"/>
    </row>
    <row r="170" spans="1:7" s="9" customFormat="1" ht="15" customHeight="1" x14ac:dyDescent="0.25">
      <c r="A170" s="23"/>
      <c r="B170" s="52" t="s">
        <v>273</v>
      </c>
      <c r="C170" s="53" t="s">
        <v>265</v>
      </c>
      <c r="D170" s="52" t="s">
        <v>12</v>
      </c>
      <c r="E170" s="2"/>
      <c r="G170" s="1"/>
    </row>
    <row r="171" spans="1:7" s="9" customFormat="1" ht="15" customHeight="1" x14ac:dyDescent="0.25">
      <c r="A171" s="23"/>
      <c r="B171" s="52" t="s">
        <v>273</v>
      </c>
      <c r="C171" s="53" t="s">
        <v>266</v>
      </c>
      <c r="D171" s="52" t="s">
        <v>12</v>
      </c>
      <c r="E171" s="2"/>
      <c r="G171" s="1"/>
    </row>
    <row r="172" spans="1:7" ht="15" customHeight="1" x14ac:dyDescent="0.25">
      <c r="A172" s="23"/>
      <c r="B172" s="52" t="s">
        <v>273</v>
      </c>
      <c r="C172" s="53" t="s">
        <v>267</v>
      </c>
      <c r="D172" s="52" t="s">
        <v>12</v>
      </c>
      <c r="E172" s="2"/>
    </row>
    <row r="173" spans="1:7" ht="15" customHeight="1" x14ac:dyDescent="0.25">
      <c r="A173" s="23"/>
      <c r="B173" s="52" t="s">
        <v>273</v>
      </c>
      <c r="C173" s="53" t="s">
        <v>268</v>
      </c>
      <c r="D173" s="52" t="s">
        <v>12</v>
      </c>
      <c r="E173" s="2"/>
    </row>
    <row r="174" spans="1:7" ht="15" customHeight="1" x14ac:dyDescent="0.25">
      <c r="A174" s="23"/>
      <c r="B174" s="52" t="s">
        <v>273</v>
      </c>
      <c r="C174" s="53" t="s">
        <v>269</v>
      </c>
      <c r="D174" s="52" t="s">
        <v>12</v>
      </c>
      <c r="E174" s="2"/>
    </row>
    <row r="175" spans="1:7" ht="15" customHeight="1" x14ac:dyDescent="0.25">
      <c r="A175" s="23"/>
      <c r="B175" s="52" t="s">
        <v>273</v>
      </c>
      <c r="C175" s="53" t="s">
        <v>272</v>
      </c>
      <c r="D175" s="52" t="s">
        <v>12</v>
      </c>
      <c r="E175" s="2"/>
    </row>
    <row r="176" spans="1:7" ht="15" customHeight="1" x14ac:dyDescent="0.25">
      <c r="A176" s="23"/>
      <c r="B176" s="52" t="s">
        <v>273</v>
      </c>
      <c r="C176" s="53" t="s">
        <v>271</v>
      </c>
      <c r="D176" s="52" t="s">
        <v>12</v>
      </c>
      <c r="E176" s="2"/>
    </row>
    <row r="177" spans="1:7" ht="15" customHeight="1" x14ac:dyDescent="0.25">
      <c r="A177" s="23"/>
      <c r="B177" s="52" t="s">
        <v>273</v>
      </c>
      <c r="C177" s="53" t="s">
        <v>270</v>
      </c>
      <c r="D177" s="52" t="s">
        <v>12</v>
      </c>
      <c r="E177" s="2"/>
    </row>
    <row r="178" spans="1:7" ht="15" customHeight="1" x14ac:dyDescent="0.25">
      <c r="A178" s="23"/>
      <c r="B178" s="52" t="s">
        <v>273</v>
      </c>
      <c r="C178" s="53" t="s">
        <v>42</v>
      </c>
      <c r="D178" s="52" t="s">
        <v>12</v>
      </c>
      <c r="E178" s="2"/>
    </row>
    <row r="179" spans="1:7" ht="15" customHeight="1" x14ac:dyDescent="0.25">
      <c r="A179" s="23">
        <v>214</v>
      </c>
      <c r="B179" s="52" t="s">
        <v>273</v>
      </c>
      <c r="C179" s="53" t="s">
        <v>43</v>
      </c>
      <c r="D179" s="52" t="s">
        <v>11</v>
      </c>
      <c r="E179" s="2"/>
    </row>
    <row r="180" spans="1:7" ht="15" customHeight="1" x14ac:dyDescent="0.25">
      <c r="A180" s="23">
        <v>215</v>
      </c>
      <c r="B180" s="52" t="s">
        <v>273</v>
      </c>
      <c r="C180" s="53" t="s">
        <v>44</v>
      </c>
      <c r="D180" s="52" t="s">
        <v>11</v>
      </c>
      <c r="E180" s="2"/>
    </row>
    <row r="181" spans="1:7" ht="15" customHeight="1" x14ac:dyDescent="0.25">
      <c r="A181" s="23"/>
      <c r="B181" s="52" t="s">
        <v>273</v>
      </c>
      <c r="C181" s="53" t="s">
        <v>317</v>
      </c>
      <c r="D181" s="52" t="s">
        <v>12</v>
      </c>
      <c r="E181" s="2"/>
    </row>
    <row r="182" spans="1:7" s="36" customFormat="1" ht="15" customHeight="1" x14ac:dyDescent="0.25">
      <c r="A182" s="23">
        <v>219</v>
      </c>
      <c r="B182" s="52" t="s">
        <v>273</v>
      </c>
      <c r="C182" s="53" t="s">
        <v>45</v>
      </c>
      <c r="D182" s="52" t="s">
        <v>12</v>
      </c>
      <c r="E182" s="38"/>
      <c r="G182" s="37"/>
    </row>
    <row r="183" spans="1:7" s="36" customFormat="1" ht="15" customHeight="1" x14ac:dyDescent="0.25">
      <c r="A183" s="23">
        <v>220</v>
      </c>
      <c r="B183" s="52" t="s">
        <v>273</v>
      </c>
      <c r="C183" s="53" t="s">
        <v>46</v>
      </c>
      <c r="D183" s="52" t="s">
        <v>36</v>
      </c>
      <c r="E183" s="38"/>
      <c r="G183" s="37"/>
    </row>
    <row r="184" spans="1:7" s="36" customFormat="1" ht="15" customHeight="1" x14ac:dyDescent="0.25">
      <c r="A184" s="23">
        <v>221</v>
      </c>
      <c r="B184" s="52" t="s">
        <v>273</v>
      </c>
      <c r="C184" s="53" t="s">
        <v>47</v>
      </c>
      <c r="D184" s="52" t="s">
        <v>34</v>
      </c>
      <c r="E184" s="38"/>
      <c r="G184" s="37"/>
    </row>
    <row r="185" spans="1:7" s="36" customFormat="1" ht="15" customHeight="1" x14ac:dyDescent="0.25">
      <c r="A185" s="23">
        <v>222</v>
      </c>
      <c r="B185" s="52" t="s">
        <v>273</v>
      </c>
      <c r="C185" s="53" t="s">
        <v>318</v>
      </c>
      <c r="D185" s="52" t="s">
        <v>12</v>
      </c>
      <c r="E185" s="38"/>
      <c r="G185" s="37"/>
    </row>
    <row r="186" spans="1:7" s="36" customFormat="1" ht="15" customHeight="1" x14ac:dyDescent="0.25">
      <c r="A186" s="23">
        <v>223</v>
      </c>
      <c r="B186" s="52" t="s">
        <v>273</v>
      </c>
      <c r="C186" s="53" t="s">
        <v>319</v>
      </c>
      <c r="D186" s="52" t="s">
        <v>12</v>
      </c>
      <c r="E186" s="38"/>
      <c r="G186" s="37"/>
    </row>
    <row r="187" spans="1:7" s="36" customFormat="1" ht="15" customHeight="1" x14ac:dyDescent="0.25">
      <c r="A187" s="23">
        <v>224</v>
      </c>
      <c r="B187" s="52" t="s">
        <v>273</v>
      </c>
      <c r="C187" s="53" t="s">
        <v>320</v>
      </c>
      <c r="D187" s="52" t="s">
        <v>12</v>
      </c>
      <c r="E187" s="38"/>
      <c r="G187" s="37"/>
    </row>
    <row r="188" spans="1:7" s="36" customFormat="1" ht="15" customHeight="1" x14ac:dyDescent="0.25">
      <c r="A188" s="23">
        <v>225</v>
      </c>
      <c r="B188" s="52" t="s">
        <v>273</v>
      </c>
      <c r="C188" s="53" t="s">
        <v>4</v>
      </c>
      <c r="D188" s="52" t="s">
        <v>12</v>
      </c>
      <c r="E188" s="38"/>
      <c r="G188" s="37"/>
    </row>
    <row r="189" spans="1:7" s="36" customFormat="1" ht="15" customHeight="1" x14ac:dyDescent="0.25">
      <c r="A189" s="23">
        <v>226</v>
      </c>
      <c r="B189" s="52" t="s">
        <v>273</v>
      </c>
      <c r="C189" s="53" t="s">
        <v>3</v>
      </c>
      <c r="D189" s="52" t="s">
        <v>12</v>
      </c>
      <c r="E189" s="38"/>
      <c r="G189" s="37"/>
    </row>
    <row r="190" spans="1:7" s="36" customFormat="1" ht="15" customHeight="1" x14ac:dyDescent="0.25">
      <c r="A190" s="23">
        <v>227</v>
      </c>
      <c r="B190" s="52" t="s">
        <v>273</v>
      </c>
      <c r="C190" s="53" t="s">
        <v>2</v>
      </c>
      <c r="D190" s="52" t="s">
        <v>12</v>
      </c>
      <c r="E190" s="38"/>
      <c r="G190" s="37"/>
    </row>
    <row r="191" spans="1:7" s="36" customFormat="1" ht="15" customHeight="1" x14ac:dyDescent="0.25">
      <c r="A191" s="23">
        <v>228</v>
      </c>
      <c r="B191" s="52" t="s">
        <v>273</v>
      </c>
      <c r="C191" s="53" t="s">
        <v>1</v>
      </c>
      <c r="D191" s="52" t="s">
        <v>12</v>
      </c>
      <c r="E191" s="38"/>
      <c r="G191" s="37"/>
    </row>
    <row r="192" spans="1:7" s="36" customFormat="1" ht="15" customHeight="1" x14ac:dyDescent="0.25">
      <c r="A192" s="23">
        <v>229</v>
      </c>
      <c r="B192" s="52" t="s">
        <v>273</v>
      </c>
      <c r="C192" s="53" t="s">
        <v>321</v>
      </c>
      <c r="D192" s="52" t="s">
        <v>322</v>
      </c>
      <c r="E192" s="38"/>
      <c r="G192" s="37"/>
    </row>
    <row r="193" spans="1:7" s="36" customFormat="1" ht="15" customHeight="1" x14ac:dyDescent="0.25">
      <c r="A193" s="23"/>
      <c r="B193" s="52" t="s">
        <v>273</v>
      </c>
      <c r="C193" s="53" t="s">
        <v>323</v>
      </c>
      <c r="D193" s="52" t="s">
        <v>48</v>
      </c>
      <c r="E193" s="38"/>
      <c r="G193" s="37"/>
    </row>
    <row r="194" spans="1:7" s="36" customFormat="1" ht="15" customHeight="1" x14ac:dyDescent="0.25">
      <c r="A194" s="23"/>
      <c r="B194" s="52" t="s">
        <v>273</v>
      </c>
      <c r="C194" s="53" t="s">
        <v>49</v>
      </c>
      <c r="D194" s="52" t="s">
        <v>48</v>
      </c>
      <c r="E194" s="38"/>
      <c r="G194" s="37"/>
    </row>
    <row r="195" spans="1:7" s="36" customFormat="1" ht="15" customHeight="1" x14ac:dyDescent="0.25">
      <c r="A195" s="42"/>
      <c r="B195" s="47"/>
      <c r="C195" s="47"/>
      <c r="D195" s="47"/>
      <c r="E195" s="38"/>
      <c r="G195" s="37"/>
    </row>
    <row r="196" spans="1:7" s="9" customFormat="1" ht="15" customHeight="1" x14ac:dyDescent="0.25">
      <c r="A196" s="23"/>
      <c r="B196" s="48"/>
      <c r="C196" s="50" t="s">
        <v>235</v>
      </c>
      <c r="D196" s="48"/>
      <c r="E196" s="2"/>
      <c r="G196" s="1"/>
    </row>
    <row r="197" spans="1:7" s="9" customFormat="1" ht="15" customHeight="1" x14ac:dyDescent="0.25">
      <c r="A197" s="23"/>
      <c r="B197" s="48" t="s">
        <v>274</v>
      </c>
      <c r="C197" s="49" t="s">
        <v>188</v>
      </c>
      <c r="D197" s="48" t="s">
        <v>142</v>
      </c>
      <c r="E197" s="2"/>
      <c r="G197" s="1"/>
    </row>
    <row r="198" spans="1:7" s="9" customFormat="1" ht="15" customHeight="1" x14ac:dyDescent="0.25">
      <c r="A198" s="23"/>
      <c r="B198" s="48" t="s">
        <v>274</v>
      </c>
      <c r="C198" s="49" t="s">
        <v>189</v>
      </c>
      <c r="D198" s="48" t="s">
        <v>142</v>
      </c>
      <c r="E198" s="2"/>
      <c r="G198" s="1"/>
    </row>
    <row r="199" spans="1:7" s="9" customFormat="1" ht="15" customHeight="1" x14ac:dyDescent="0.25">
      <c r="A199" s="23"/>
      <c r="B199" s="48" t="s">
        <v>274</v>
      </c>
      <c r="C199" s="49" t="s">
        <v>190</v>
      </c>
      <c r="D199" s="48" t="s">
        <v>142</v>
      </c>
      <c r="E199" s="2"/>
      <c r="G199" s="1"/>
    </row>
    <row r="200" spans="1:7" s="9" customFormat="1" ht="15" customHeight="1" x14ac:dyDescent="0.25">
      <c r="A200" s="23"/>
      <c r="B200" s="48" t="s">
        <v>274</v>
      </c>
      <c r="C200" s="49" t="s">
        <v>191</v>
      </c>
      <c r="D200" s="48" t="s">
        <v>142</v>
      </c>
      <c r="E200" s="2"/>
      <c r="G200" s="1"/>
    </row>
    <row r="201" spans="1:7" s="7" customFormat="1" ht="15" customHeight="1" x14ac:dyDescent="0.25">
      <c r="A201" s="24"/>
      <c r="B201" s="25"/>
      <c r="C201" s="54"/>
      <c r="D201" s="25"/>
      <c r="E201" s="2"/>
      <c r="G201" s="13"/>
    </row>
    <row r="202" spans="1:7" s="9" customFormat="1" ht="15" customHeight="1" x14ac:dyDescent="0.25">
      <c r="A202" s="23"/>
      <c r="B202" s="48" t="s">
        <v>31</v>
      </c>
      <c r="C202" s="49" t="s">
        <v>41</v>
      </c>
      <c r="D202" s="48" t="s">
        <v>12</v>
      </c>
      <c r="E202" s="2"/>
      <c r="G202" s="1"/>
    </row>
    <row r="203" spans="1:7" s="9" customFormat="1" ht="15" customHeight="1" x14ac:dyDescent="0.25">
      <c r="A203" s="23">
        <v>213</v>
      </c>
      <c r="B203" s="48" t="s">
        <v>31</v>
      </c>
      <c r="C203" s="49" t="s">
        <v>264</v>
      </c>
      <c r="D203" s="48" t="s">
        <v>12</v>
      </c>
      <c r="E203" s="2"/>
      <c r="G203" s="1"/>
    </row>
    <row r="204" spans="1:7" s="9" customFormat="1" ht="15" customHeight="1" x14ac:dyDescent="0.25">
      <c r="A204" s="23"/>
      <c r="B204" s="48" t="s">
        <v>31</v>
      </c>
      <c r="C204" s="49" t="s">
        <v>265</v>
      </c>
      <c r="D204" s="48" t="s">
        <v>12</v>
      </c>
      <c r="E204" s="2"/>
      <c r="G204" s="1"/>
    </row>
    <row r="205" spans="1:7" s="9" customFormat="1" ht="15" customHeight="1" x14ac:dyDescent="0.25">
      <c r="A205" s="23"/>
      <c r="B205" s="48" t="s">
        <v>31</v>
      </c>
      <c r="C205" s="49" t="s">
        <v>266</v>
      </c>
      <c r="D205" s="48" t="s">
        <v>12</v>
      </c>
      <c r="E205" s="2"/>
      <c r="G205" s="1"/>
    </row>
    <row r="206" spans="1:7" s="9" customFormat="1" ht="15" customHeight="1" x14ac:dyDescent="0.25">
      <c r="A206" s="23"/>
      <c r="B206" s="48" t="s">
        <v>31</v>
      </c>
      <c r="C206" s="49" t="s">
        <v>267</v>
      </c>
      <c r="D206" s="48" t="s">
        <v>12</v>
      </c>
      <c r="E206" s="2"/>
      <c r="G206" s="1"/>
    </row>
    <row r="207" spans="1:7" s="9" customFormat="1" ht="15" customHeight="1" x14ac:dyDescent="0.25">
      <c r="A207" s="23"/>
      <c r="B207" s="48" t="s">
        <v>31</v>
      </c>
      <c r="C207" s="49" t="s">
        <v>268</v>
      </c>
      <c r="D207" s="48" t="s">
        <v>12</v>
      </c>
      <c r="E207" s="2"/>
      <c r="G207" s="1"/>
    </row>
    <row r="208" spans="1:7" s="9" customFormat="1" ht="15" customHeight="1" x14ac:dyDescent="0.25">
      <c r="A208" s="23"/>
      <c r="B208" s="48" t="s">
        <v>31</v>
      </c>
      <c r="C208" s="49" t="s">
        <v>269</v>
      </c>
      <c r="D208" s="48" t="s">
        <v>12</v>
      </c>
      <c r="E208" s="2"/>
      <c r="G208" s="1"/>
    </row>
    <row r="209" spans="1:7" s="9" customFormat="1" ht="15" customHeight="1" x14ac:dyDescent="0.25">
      <c r="A209" s="23"/>
      <c r="B209" s="48" t="s">
        <v>31</v>
      </c>
      <c r="C209" s="49" t="s">
        <v>272</v>
      </c>
      <c r="D209" s="48" t="s">
        <v>12</v>
      </c>
      <c r="E209" s="2"/>
      <c r="G209" s="1"/>
    </row>
    <row r="210" spans="1:7" s="9" customFormat="1" ht="15" customHeight="1" x14ac:dyDescent="0.25">
      <c r="A210" s="23"/>
      <c r="B210" s="48" t="s">
        <v>31</v>
      </c>
      <c r="C210" s="49" t="s">
        <v>271</v>
      </c>
      <c r="D210" s="48" t="s">
        <v>12</v>
      </c>
      <c r="E210" s="2"/>
      <c r="G210" s="1"/>
    </row>
    <row r="211" spans="1:7" s="9" customFormat="1" ht="15" customHeight="1" x14ac:dyDescent="0.25">
      <c r="A211" s="23"/>
      <c r="B211" s="48" t="s">
        <v>31</v>
      </c>
      <c r="C211" s="49" t="s">
        <v>270</v>
      </c>
      <c r="D211" s="48" t="s">
        <v>12</v>
      </c>
      <c r="E211" s="2"/>
      <c r="G211" s="1"/>
    </row>
    <row r="212" spans="1:7" s="9" customFormat="1" ht="15" customHeight="1" x14ac:dyDescent="0.25">
      <c r="A212" s="23"/>
      <c r="B212" s="48" t="s">
        <v>31</v>
      </c>
      <c r="C212" s="49" t="s">
        <v>42</v>
      </c>
      <c r="D212" s="48" t="s">
        <v>12</v>
      </c>
      <c r="E212" s="2"/>
      <c r="G212" s="1"/>
    </row>
    <row r="213" spans="1:7" ht="15" customHeight="1" x14ac:dyDescent="0.25">
      <c r="A213" s="47"/>
      <c r="B213" s="47"/>
      <c r="C213" s="42"/>
      <c r="D213" s="47"/>
      <c r="E213" s="2"/>
    </row>
    <row r="214" spans="1:7" ht="15" customHeight="1" x14ac:dyDescent="0.25">
      <c r="A214" s="23"/>
      <c r="B214" s="48" t="s">
        <v>146</v>
      </c>
      <c r="C214" s="49" t="s">
        <v>112</v>
      </c>
      <c r="D214" s="48"/>
    </row>
    <row r="215" spans="1:7" ht="15" customHeight="1" x14ac:dyDescent="0.25">
      <c r="A215" s="23"/>
      <c r="B215" s="48" t="s">
        <v>146</v>
      </c>
      <c r="C215" s="49" t="s">
        <v>113</v>
      </c>
      <c r="D215" s="48"/>
    </row>
    <row r="216" spans="1:7" ht="15" customHeight="1" x14ac:dyDescent="0.25">
      <c r="A216" s="23"/>
      <c r="B216" s="48" t="s">
        <v>146</v>
      </c>
      <c r="C216" s="49" t="s">
        <v>144</v>
      </c>
      <c r="D216" s="48" t="s">
        <v>142</v>
      </c>
    </row>
    <row r="217" spans="1:7" ht="15" customHeight="1" x14ac:dyDescent="0.25">
      <c r="A217" s="23"/>
      <c r="B217" s="48" t="s">
        <v>146</v>
      </c>
      <c r="C217" s="49" t="s">
        <v>260</v>
      </c>
      <c r="D217" s="48" t="s">
        <v>48</v>
      </c>
    </row>
    <row r="218" spans="1:7" ht="15" customHeight="1" x14ac:dyDescent="0.25">
      <c r="A218" s="23"/>
      <c r="B218" s="48" t="s">
        <v>146</v>
      </c>
      <c r="C218" s="49" t="s">
        <v>258</v>
      </c>
      <c r="D218" s="48" t="s">
        <v>48</v>
      </c>
    </row>
    <row r="219" spans="1:7" ht="15" customHeight="1" x14ac:dyDescent="0.25">
      <c r="A219" s="23"/>
      <c r="B219" s="48" t="s">
        <v>146</v>
      </c>
      <c r="C219" s="49" t="s">
        <v>173</v>
      </c>
      <c r="D219" s="48" t="s">
        <v>48</v>
      </c>
    </row>
    <row r="220" spans="1:7" ht="15" customHeight="1" x14ac:dyDescent="0.25">
      <c r="A220" s="23"/>
      <c r="B220" s="48" t="s">
        <v>146</v>
      </c>
      <c r="C220" s="49" t="s">
        <v>172</v>
      </c>
      <c r="D220" s="48" t="s">
        <v>115</v>
      </c>
    </row>
    <row r="221" spans="1:7" s="9" customFormat="1" ht="15" customHeight="1" x14ac:dyDescent="0.25">
      <c r="A221" s="23"/>
      <c r="B221" s="48" t="s">
        <v>146</v>
      </c>
      <c r="C221" s="49" t="s">
        <v>176</v>
      </c>
      <c r="D221" s="48" t="s">
        <v>15</v>
      </c>
      <c r="G221" s="1"/>
    </row>
    <row r="222" spans="1:7" s="9" customFormat="1" ht="15" customHeight="1" x14ac:dyDescent="0.25">
      <c r="A222" s="23"/>
      <c r="B222" s="48" t="s">
        <v>146</v>
      </c>
      <c r="C222" s="49" t="s">
        <v>149</v>
      </c>
      <c r="D222" s="48" t="s">
        <v>142</v>
      </c>
      <c r="G222" s="1"/>
    </row>
    <row r="223" spans="1:7" s="9" customFormat="1" ht="15" customHeight="1" x14ac:dyDescent="0.25">
      <c r="A223" s="23"/>
      <c r="B223" s="48" t="s">
        <v>146</v>
      </c>
      <c r="C223" s="49" t="s">
        <v>177</v>
      </c>
      <c r="D223" s="48" t="s">
        <v>15</v>
      </c>
      <c r="G223" s="1"/>
    </row>
    <row r="224" spans="1:7" s="9" customFormat="1" ht="15" customHeight="1" x14ac:dyDescent="0.25">
      <c r="A224" s="23"/>
      <c r="B224" s="48" t="s">
        <v>146</v>
      </c>
      <c r="C224" s="49" t="s">
        <v>178</v>
      </c>
      <c r="D224" s="48" t="s">
        <v>115</v>
      </c>
      <c r="G224" s="1"/>
    </row>
    <row r="225" spans="1:7" ht="15" customHeight="1" x14ac:dyDescent="0.25">
      <c r="A225" s="23"/>
      <c r="B225" s="48" t="s">
        <v>146</v>
      </c>
      <c r="C225" s="49" t="s">
        <v>167</v>
      </c>
      <c r="D225" s="48" t="s">
        <v>10</v>
      </c>
    </row>
    <row r="226" spans="1:7" s="9" customFormat="1" ht="15" customHeight="1" x14ac:dyDescent="0.25">
      <c r="A226" s="23"/>
      <c r="B226" s="48" t="s">
        <v>146</v>
      </c>
      <c r="C226" s="49" t="s">
        <v>168</v>
      </c>
      <c r="D226" s="48" t="s">
        <v>10</v>
      </c>
      <c r="G226" s="1"/>
    </row>
    <row r="227" spans="1:7" s="9" customFormat="1" ht="15" customHeight="1" x14ac:dyDescent="0.25">
      <c r="A227" s="23"/>
      <c r="B227" s="48" t="s">
        <v>146</v>
      </c>
      <c r="C227" s="49" t="s">
        <v>169</v>
      </c>
      <c r="D227" s="48" t="s">
        <v>10</v>
      </c>
      <c r="G227" s="1"/>
    </row>
    <row r="228" spans="1:7" s="9" customFormat="1" ht="15" customHeight="1" x14ac:dyDescent="0.25">
      <c r="A228" s="23"/>
      <c r="B228" s="48" t="s">
        <v>146</v>
      </c>
      <c r="C228" s="49" t="s">
        <v>170</v>
      </c>
      <c r="D228" s="48" t="s">
        <v>10</v>
      </c>
      <c r="G228" s="1"/>
    </row>
    <row r="229" spans="1:7" s="9" customFormat="1" ht="15" customHeight="1" x14ac:dyDescent="0.25">
      <c r="A229" s="23"/>
      <c r="B229" s="48" t="s">
        <v>146</v>
      </c>
      <c r="C229" s="49" t="s">
        <v>171</v>
      </c>
      <c r="D229" s="48" t="s">
        <v>10</v>
      </c>
      <c r="G229" s="1"/>
    </row>
    <row r="230" spans="1:7" ht="15" customHeight="1" x14ac:dyDescent="0.25">
      <c r="A230" s="23"/>
      <c r="B230" s="48" t="s">
        <v>146</v>
      </c>
      <c r="C230" s="49" t="s">
        <v>166</v>
      </c>
      <c r="D230" s="48" t="s">
        <v>10</v>
      </c>
    </row>
    <row r="231" spans="1:7" ht="15" customHeight="1" x14ac:dyDescent="0.25">
      <c r="A231" s="23"/>
      <c r="B231" s="48" t="s">
        <v>146</v>
      </c>
      <c r="C231" s="49" t="s">
        <v>165</v>
      </c>
      <c r="D231" s="48" t="s">
        <v>10</v>
      </c>
    </row>
    <row r="232" spans="1:7" ht="15" customHeight="1" x14ac:dyDescent="0.25">
      <c r="A232" s="23"/>
      <c r="B232" s="48" t="s">
        <v>146</v>
      </c>
      <c r="C232" s="49" t="s">
        <v>164</v>
      </c>
      <c r="D232" s="48" t="s">
        <v>115</v>
      </c>
    </row>
    <row r="233" spans="1:7" ht="15" customHeight="1" x14ac:dyDescent="0.25">
      <c r="A233" s="23"/>
      <c r="B233" s="48" t="s">
        <v>146</v>
      </c>
      <c r="C233" s="49" t="s">
        <v>213</v>
      </c>
      <c r="D233" s="48" t="s">
        <v>15</v>
      </c>
    </row>
    <row r="234" spans="1:7" s="9" customFormat="1" ht="15" customHeight="1" x14ac:dyDescent="0.25">
      <c r="A234" s="23"/>
      <c r="B234" s="48" t="s">
        <v>146</v>
      </c>
      <c r="C234" s="49" t="s">
        <v>185</v>
      </c>
      <c r="D234" s="48" t="s">
        <v>15</v>
      </c>
      <c r="G234" s="1"/>
    </row>
    <row r="235" spans="1:7" ht="15" customHeight="1" x14ac:dyDescent="0.25">
      <c r="A235" s="23"/>
      <c r="B235" s="48" t="s">
        <v>146</v>
      </c>
      <c r="C235" s="49" t="s">
        <v>140</v>
      </c>
      <c r="D235" s="48" t="s">
        <v>142</v>
      </c>
    </row>
    <row r="236" spans="1:7" ht="15" customHeight="1" x14ac:dyDescent="0.25">
      <c r="A236" s="23"/>
      <c r="B236" s="48" t="s">
        <v>146</v>
      </c>
      <c r="C236" s="49" t="s">
        <v>141</v>
      </c>
      <c r="D236" s="48" t="s">
        <v>142</v>
      </c>
    </row>
    <row r="237" spans="1:7" ht="15" customHeight="1" x14ac:dyDescent="0.25">
      <c r="A237" s="23"/>
      <c r="B237" s="48" t="s">
        <v>146</v>
      </c>
      <c r="C237" s="49" t="s">
        <v>145</v>
      </c>
      <c r="D237" s="48" t="s">
        <v>142</v>
      </c>
    </row>
    <row r="238" spans="1:7" ht="15" customHeight="1" x14ac:dyDescent="0.25">
      <c r="A238" s="23"/>
      <c r="B238" s="48" t="s">
        <v>146</v>
      </c>
      <c r="C238" s="49" t="s">
        <v>163</v>
      </c>
      <c r="D238" s="48" t="s">
        <v>48</v>
      </c>
    </row>
    <row r="239" spans="1:7" ht="15" customHeight="1" x14ac:dyDescent="0.25">
      <c r="A239" s="23"/>
      <c r="B239" s="48" t="s">
        <v>146</v>
      </c>
      <c r="C239" s="49" t="s">
        <v>135</v>
      </c>
      <c r="D239" s="48" t="s">
        <v>10</v>
      </c>
    </row>
    <row r="240" spans="1:7" ht="15" customHeight="1" x14ac:dyDescent="0.25">
      <c r="A240" s="23"/>
      <c r="B240" s="48" t="s">
        <v>146</v>
      </c>
      <c r="C240" s="49" t="s">
        <v>136</v>
      </c>
      <c r="D240" s="48" t="s">
        <v>10</v>
      </c>
    </row>
    <row r="241" spans="1:7" ht="15" customHeight="1" x14ac:dyDescent="0.25">
      <c r="A241" s="23"/>
      <c r="B241" s="48" t="s">
        <v>146</v>
      </c>
      <c r="C241" s="49" t="s">
        <v>85</v>
      </c>
      <c r="D241" s="48" t="s">
        <v>10</v>
      </c>
    </row>
    <row r="242" spans="1:7" ht="15" customHeight="1" x14ac:dyDescent="0.25">
      <c r="A242" s="23"/>
      <c r="B242" s="48" t="s">
        <v>146</v>
      </c>
      <c r="C242" s="49" t="s">
        <v>134</v>
      </c>
      <c r="D242" s="48" t="s">
        <v>10</v>
      </c>
    </row>
    <row r="243" spans="1:7" ht="15" customHeight="1" x14ac:dyDescent="0.25">
      <c r="A243" s="47"/>
      <c r="B243" s="47"/>
      <c r="C243" s="42"/>
      <c r="D243" s="47"/>
    </row>
    <row r="244" spans="1:7" ht="15" customHeight="1" x14ac:dyDescent="0.25">
      <c r="A244" s="23"/>
      <c r="B244" s="48" t="s">
        <v>147</v>
      </c>
      <c r="C244" s="49" t="s">
        <v>112</v>
      </c>
      <c r="D244" s="48"/>
    </row>
    <row r="245" spans="1:7" ht="15" customHeight="1" x14ac:dyDescent="0.25">
      <c r="A245" s="23"/>
      <c r="B245" s="48" t="s">
        <v>147</v>
      </c>
      <c r="C245" s="49" t="s">
        <v>113</v>
      </c>
      <c r="D245" s="48"/>
    </row>
    <row r="246" spans="1:7" ht="15" customHeight="1" x14ac:dyDescent="0.25">
      <c r="A246" s="23"/>
      <c r="B246" s="48" t="s">
        <v>147</v>
      </c>
      <c r="C246" s="49" t="s">
        <v>144</v>
      </c>
      <c r="D246" s="48" t="s">
        <v>142</v>
      </c>
    </row>
    <row r="247" spans="1:7" ht="15" customHeight="1" x14ac:dyDescent="0.25">
      <c r="A247" s="23"/>
      <c r="B247" s="48" t="s">
        <v>147</v>
      </c>
      <c r="C247" s="49" t="s">
        <v>260</v>
      </c>
      <c r="D247" s="48" t="s">
        <v>48</v>
      </c>
    </row>
    <row r="248" spans="1:7" ht="15" customHeight="1" x14ac:dyDescent="0.25">
      <c r="A248" s="23"/>
      <c r="B248" s="48" t="s">
        <v>147</v>
      </c>
      <c r="C248" s="49" t="s">
        <v>258</v>
      </c>
      <c r="D248" s="48" t="s">
        <v>48</v>
      </c>
    </row>
    <row r="249" spans="1:7" ht="15" customHeight="1" x14ac:dyDescent="0.25">
      <c r="A249" s="23"/>
      <c r="B249" s="48" t="s">
        <v>147</v>
      </c>
      <c r="C249" s="49" t="s">
        <v>174</v>
      </c>
      <c r="D249" s="48" t="s">
        <v>48</v>
      </c>
    </row>
    <row r="250" spans="1:7" ht="15" customHeight="1" x14ac:dyDescent="0.25">
      <c r="A250" s="23"/>
      <c r="B250" s="48" t="s">
        <v>147</v>
      </c>
      <c r="C250" s="49" t="s">
        <v>175</v>
      </c>
      <c r="D250" s="48" t="s">
        <v>115</v>
      </c>
    </row>
    <row r="251" spans="1:7" ht="15" customHeight="1" x14ac:dyDescent="0.25">
      <c r="A251" s="23"/>
      <c r="B251" s="48" t="s">
        <v>147</v>
      </c>
      <c r="C251" s="49" t="s">
        <v>176</v>
      </c>
      <c r="D251" s="48" t="s">
        <v>15</v>
      </c>
    </row>
    <row r="252" spans="1:7" ht="15" customHeight="1" x14ac:dyDescent="0.25">
      <c r="A252" s="23"/>
      <c r="B252" s="48" t="s">
        <v>147</v>
      </c>
      <c r="C252" s="49" t="s">
        <v>149</v>
      </c>
      <c r="D252" s="48" t="s">
        <v>142</v>
      </c>
    </row>
    <row r="253" spans="1:7" ht="15" customHeight="1" x14ac:dyDescent="0.25">
      <c r="A253" s="23"/>
      <c r="B253" s="48" t="s">
        <v>147</v>
      </c>
      <c r="C253" s="49" t="s">
        <v>179</v>
      </c>
      <c r="D253" s="48" t="s">
        <v>15</v>
      </c>
    </row>
    <row r="254" spans="1:7" ht="15" customHeight="1" x14ac:dyDescent="0.25">
      <c r="A254" s="23"/>
      <c r="B254" s="48" t="s">
        <v>147</v>
      </c>
      <c r="C254" s="49" t="s">
        <v>150</v>
      </c>
      <c r="D254" s="48" t="s">
        <v>115</v>
      </c>
    </row>
    <row r="255" spans="1:7" s="9" customFormat="1" ht="15" customHeight="1" x14ac:dyDescent="0.25">
      <c r="A255" s="23"/>
      <c r="B255" s="48" t="s">
        <v>147</v>
      </c>
      <c r="C255" s="49" t="s">
        <v>167</v>
      </c>
      <c r="D255" s="48" t="s">
        <v>10</v>
      </c>
      <c r="G255" s="1"/>
    </row>
    <row r="256" spans="1:7" s="9" customFormat="1" ht="15" customHeight="1" x14ac:dyDescent="0.25">
      <c r="A256" s="23"/>
      <c r="B256" s="48" t="s">
        <v>147</v>
      </c>
      <c r="C256" s="49" t="s">
        <v>168</v>
      </c>
      <c r="D256" s="48" t="s">
        <v>10</v>
      </c>
      <c r="G256" s="1"/>
    </row>
    <row r="257" spans="1:7" s="9" customFormat="1" ht="15" customHeight="1" x14ac:dyDescent="0.25">
      <c r="A257" s="23"/>
      <c r="B257" s="48" t="s">
        <v>147</v>
      </c>
      <c r="C257" s="49" t="s">
        <v>169</v>
      </c>
      <c r="D257" s="48" t="s">
        <v>10</v>
      </c>
      <c r="G257" s="1"/>
    </row>
    <row r="258" spans="1:7" s="9" customFormat="1" ht="15" customHeight="1" x14ac:dyDescent="0.25">
      <c r="A258" s="23"/>
      <c r="B258" s="48" t="s">
        <v>147</v>
      </c>
      <c r="C258" s="49" t="s">
        <v>170</v>
      </c>
      <c r="D258" s="48" t="s">
        <v>10</v>
      </c>
      <c r="G258" s="1"/>
    </row>
    <row r="259" spans="1:7" s="9" customFormat="1" ht="15" customHeight="1" x14ac:dyDescent="0.25">
      <c r="A259" s="23"/>
      <c r="B259" s="48" t="s">
        <v>147</v>
      </c>
      <c r="C259" s="49" t="s">
        <v>171</v>
      </c>
      <c r="D259" s="48" t="s">
        <v>10</v>
      </c>
      <c r="G259" s="1"/>
    </row>
    <row r="260" spans="1:7" ht="15" customHeight="1" x14ac:dyDescent="0.25">
      <c r="A260" s="23"/>
      <c r="B260" s="48" t="s">
        <v>147</v>
      </c>
      <c r="C260" s="49" t="s">
        <v>166</v>
      </c>
      <c r="D260" s="48" t="s">
        <v>10</v>
      </c>
    </row>
    <row r="261" spans="1:7" ht="15" customHeight="1" x14ac:dyDescent="0.25">
      <c r="A261" s="23"/>
      <c r="B261" s="48" t="s">
        <v>147</v>
      </c>
      <c r="C261" s="49" t="s">
        <v>165</v>
      </c>
      <c r="D261" s="48" t="s">
        <v>10</v>
      </c>
    </row>
    <row r="262" spans="1:7" ht="15" customHeight="1" x14ac:dyDescent="0.25">
      <c r="A262" s="23"/>
      <c r="B262" s="48" t="s">
        <v>147</v>
      </c>
      <c r="C262" s="49" t="s">
        <v>180</v>
      </c>
      <c r="D262" s="48" t="s">
        <v>115</v>
      </c>
    </row>
    <row r="263" spans="1:7" ht="15" customHeight="1" x14ac:dyDescent="0.25">
      <c r="A263" s="23"/>
      <c r="B263" s="48" t="s">
        <v>147</v>
      </c>
      <c r="C263" s="49" t="s">
        <v>213</v>
      </c>
      <c r="D263" s="48" t="s">
        <v>15</v>
      </c>
    </row>
    <row r="264" spans="1:7" s="9" customFormat="1" ht="15" customHeight="1" x14ac:dyDescent="0.25">
      <c r="A264" s="23"/>
      <c r="B264" s="48" t="s">
        <v>147</v>
      </c>
      <c r="C264" s="49" t="s">
        <v>185</v>
      </c>
      <c r="D264" s="48" t="s">
        <v>15</v>
      </c>
      <c r="G264" s="1"/>
    </row>
    <row r="265" spans="1:7" ht="15" customHeight="1" x14ac:dyDescent="0.25">
      <c r="A265" s="23"/>
      <c r="B265" s="48" t="s">
        <v>147</v>
      </c>
      <c r="C265" s="49" t="s">
        <v>140</v>
      </c>
      <c r="D265" s="48" t="s">
        <v>142</v>
      </c>
    </row>
    <row r="266" spans="1:7" ht="15" customHeight="1" x14ac:dyDescent="0.25">
      <c r="A266" s="23"/>
      <c r="B266" s="48" t="s">
        <v>147</v>
      </c>
      <c r="C266" s="49" t="s">
        <v>141</v>
      </c>
      <c r="D266" s="48" t="s">
        <v>142</v>
      </c>
    </row>
    <row r="267" spans="1:7" ht="15" customHeight="1" x14ac:dyDescent="0.25">
      <c r="A267" s="23"/>
      <c r="B267" s="48" t="s">
        <v>147</v>
      </c>
      <c r="C267" s="49" t="s">
        <v>145</v>
      </c>
      <c r="D267" s="48" t="s">
        <v>142</v>
      </c>
    </row>
    <row r="268" spans="1:7" ht="15" customHeight="1" x14ac:dyDescent="0.25">
      <c r="A268" s="23"/>
      <c r="B268" s="48" t="s">
        <v>147</v>
      </c>
      <c r="C268" s="49" t="s">
        <v>163</v>
      </c>
      <c r="D268" s="48" t="s">
        <v>48</v>
      </c>
    </row>
    <row r="269" spans="1:7" ht="15" customHeight="1" x14ac:dyDescent="0.25">
      <c r="A269" s="23"/>
      <c r="B269" s="48" t="s">
        <v>147</v>
      </c>
      <c r="C269" s="49" t="s">
        <v>135</v>
      </c>
      <c r="D269" s="48" t="s">
        <v>10</v>
      </c>
    </row>
    <row r="270" spans="1:7" ht="15" customHeight="1" x14ac:dyDescent="0.25">
      <c r="A270" s="23"/>
      <c r="B270" s="48" t="s">
        <v>147</v>
      </c>
      <c r="C270" s="49" t="s">
        <v>136</v>
      </c>
      <c r="D270" s="48" t="s">
        <v>10</v>
      </c>
    </row>
    <row r="271" spans="1:7" ht="15" customHeight="1" x14ac:dyDescent="0.25">
      <c r="A271" s="23"/>
      <c r="B271" s="48" t="s">
        <v>147</v>
      </c>
      <c r="C271" s="49" t="s">
        <v>85</v>
      </c>
      <c r="D271" s="48" t="s">
        <v>10</v>
      </c>
    </row>
    <row r="272" spans="1:7" ht="15" customHeight="1" x14ac:dyDescent="0.25">
      <c r="A272" s="23"/>
      <c r="B272" s="48" t="s">
        <v>147</v>
      </c>
      <c r="C272" s="49" t="s">
        <v>134</v>
      </c>
      <c r="D272" s="48" t="s">
        <v>10</v>
      </c>
    </row>
    <row r="273" spans="1:7" s="9" customFormat="1" ht="15" customHeight="1" x14ac:dyDescent="0.25">
      <c r="A273" s="44"/>
      <c r="B273" s="44"/>
      <c r="C273" s="43"/>
      <c r="D273" s="44"/>
      <c r="G273" s="1"/>
    </row>
    <row r="274" spans="1:7" s="9" customFormat="1" ht="15" customHeight="1" x14ac:dyDescent="0.25">
      <c r="A274" s="23"/>
      <c r="B274" s="48" t="s">
        <v>200</v>
      </c>
      <c r="C274" s="49" t="s">
        <v>112</v>
      </c>
      <c r="D274" s="48"/>
      <c r="G274" s="1"/>
    </row>
    <row r="275" spans="1:7" s="9" customFormat="1" ht="15" customHeight="1" x14ac:dyDescent="0.25">
      <c r="A275" s="23"/>
      <c r="B275" s="48" t="s">
        <v>200</v>
      </c>
      <c r="C275" s="49" t="s">
        <v>113</v>
      </c>
      <c r="D275" s="48"/>
      <c r="G275" s="1"/>
    </row>
    <row r="276" spans="1:7" s="9" customFormat="1" ht="15" customHeight="1" x14ac:dyDescent="0.25">
      <c r="A276" s="23"/>
      <c r="B276" s="48" t="s">
        <v>200</v>
      </c>
      <c r="C276" s="49" t="s">
        <v>144</v>
      </c>
      <c r="D276" s="48" t="s">
        <v>142</v>
      </c>
      <c r="G276" s="1"/>
    </row>
    <row r="277" spans="1:7" s="9" customFormat="1" ht="15" customHeight="1" x14ac:dyDescent="0.25">
      <c r="A277" s="23"/>
      <c r="B277" s="48" t="s">
        <v>200</v>
      </c>
      <c r="C277" s="49" t="s">
        <v>260</v>
      </c>
      <c r="D277" s="48" t="s">
        <v>48</v>
      </c>
      <c r="G277" s="1"/>
    </row>
    <row r="278" spans="1:7" s="9" customFormat="1" ht="15" customHeight="1" x14ac:dyDescent="0.25">
      <c r="A278" s="23"/>
      <c r="B278" s="48" t="s">
        <v>200</v>
      </c>
      <c r="C278" s="49" t="s">
        <v>258</v>
      </c>
      <c r="D278" s="48" t="s">
        <v>48</v>
      </c>
      <c r="G278" s="1"/>
    </row>
    <row r="279" spans="1:7" s="9" customFormat="1" ht="15" customHeight="1" x14ac:dyDescent="0.25">
      <c r="A279" s="23"/>
      <c r="B279" s="48" t="s">
        <v>200</v>
      </c>
      <c r="C279" s="49" t="s">
        <v>174</v>
      </c>
      <c r="D279" s="48" t="s">
        <v>48</v>
      </c>
      <c r="G279" s="1"/>
    </row>
    <row r="280" spans="1:7" s="9" customFormat="1" ht="15" customHeight="1" x14ac:dyDescent="0.25">
      <c r="A280" s="23"/>
      <c r="B280" s="48" t="s">
        <v>200</v>
      </c>
      <c r="C280" s="49" t="s">
        <v>175</v>
      </c>
      <c r="D280" s="48" t="s">
        <v>115</v>
      </c>
      <c r="G280" s="1"/>
    </row>
    <row r="281" spans="1:7" s="9" customFormat="1" ht="15" customHeight="1" x14ac:dyDescent="0.25">
      <c r="A281" s="23"/>
      <c r="B281" s="48" t="s">
        <v>200</v>
      </c>
      <c r="C281" s="49" t="s">
        <v>201</v>
      </c>
      <c r="D281" s="48" t="s">
        <v>142</v>
      </c>
      <c r="G281" s="1"/>
    </row>
    <row r="282" spans="1:7" s="9" customFormat="1" ht="15" customHeight="1" x14ac:dyDescent="0.25">
      <c r="A282" s="23"/>
      <c r="B282" s="48" t="s">
        <v>200</v>
      </c>
      <c r="C282" s="49" t="s">
        <v>202</v>
      </c>
      <c r="D282" s="48" t="s">
        <v>142</v>
      </c>
      <c r="G282" s="1"/>
    </row>
    <row r="283" spans="1:7" s="9" customFormat="1" ht="15" customHeight="1" x14ac:dyDescent="0.25">
      <c r="A283" s="23"/>
      <c r="B283" s="48" t="s">
        <v>200</v>
      </c>
      <c r="C283" s="49" t="s">
        <v>203</v>
      </c>
      <c r="D283" s="48" t="s">
        <v>142</v>
      </c>
      <c r="G283" s="1"/>
    </row>
    <row r="284" spans="1:7" s="9" customFormat="1" ht="15" customHeight="1" x14ac:dyDescent="0.25">
      <c r="A284" s="23"/>
      <c r="B284" s="48" t="s">
        <v>200</v>
      </c>
      <c r="C284" s="49" t="s">
        <v>205</v>
      </c>
      <c r="D284" s="48" t="s">
        <v>115</v>
      </c>
      <c r="G284" s="1"/>
    </row>
    <row r="285" spans="1:7" s="9" customFormat="1" ht="15" customHeight="1" x14ac:dyDescent="0.25">
      <c r="A285" s="23"/>
      <c r="B285" s="48" t="s">
        <v>200</v>
      </c>
      <c r="C285" s="49" t="s">
        <v>207</v>
      </c>
      <c r="D285" s="48" t="s">
        <v>115</v>
      </c>
      <c r="G285" s="1"/>
    </row>
    <row r="286" spans="1:7" s="9" customFormat="1" ht="15" customHeight="1" x14ac:dyDescent="0.25">
      <c r="A286" s="23"/>
      <c r="B286" s="48" t="s">
        <v>200</v>
      </c>
      <c r="C286" s="49" t="s">
        <v>204</v>
      </c>
      <c r="D286" s="48" t="s">
        <v>142</v>
      </c>
      <c r="G286" s="1"/>
    </row>
    <row r="287" spans="1:7" s="9" customFormat="1" ht="15" customHeight="1" x14ac:dyDescent="0.25">
      <c r="A287" s="23"/>
      <c r="B287" s="48" t="s">
        <v>200</v>
      </c>
      <c r="C287" s="49" t="s">
        <v>206</v>
      </c>
      <c r="D287" s="48" t="s">
        <v>115</v>
      </c>
      <c r="G287" s="1"/>
    </row>
    <row r="288" spans="1:7" s="9" customFormat="1" ht="15" customHeight="1" x14ac:dyDescent="0.25">
      <c r="A288" s="23"/>
      <c r="B288" s="48" t="s">
        <v>200</v>
      </c>
      <c r="C288" s="49" t="s">
        <v>166</v>
      </c>
      <c r="D288" s="48" t="s">
        <v>10</v>
      </c>
      <c r="G288" s="1"/>
    </row>
    <row r="289" spans="1:7" s="9" customFormat="1" ht="15" customHeight="1" x14ac:dyDescent="0.25">
      <c r="A289" s="23"/>
      <c r="B289" s="48" t="s">
        <v>200</v>
      </c>
      <c r="C289" s="49" t="s">
        <v>180</v>
      </c>
      <c r="D289" s="48" t="s">
        <v>115</v>
      </c>
      <c r="G289" s="1"/>
    </row>
    <row r="290" spans="1:7" s="9" customFormat="1" ht="15" customHeight="1" x14ac:dyDescent="0.25">
      <c r="A290" s="23"/>
      <c r="B290" s="48" t="s">
        <v>200</v>
      </c>
      <c r="C290" s="49" t="s">
        <v>213</v>
      </c>
      <c r="D290" s="48" t="s">
        <v>15</v>
      </c>
      <c r="G290" s="1"/>
    </row>
    <row r="291" spans="1:7" s="9" customFormat="1" ht="15" customHeight="1" x14ac:dyDescent="0.25">
      <c r="A291" s="23"/>
      <c r="B291" s="48" t="s">
        <v>200</v>
      </c>
      <c r="C291" s="49" t="s">
        <v>185</v>
      </c>
      <c r="D291" s="48" t="s">
        <v>15</v>
      </c>
      <c r="G291" s="1"/>
    </row>
    <row r="292" spans="1:7" s="9" customFormat="1" ht="15" customHeight="1" x14ac:dyDescent="0.25">
      <c r="A292" s="23"/>
      <c r="B292" s="48" t="s">
        <v>200</v>
      </c>
      <c r="C292" s="49" t="s">
        <v>140</v>
      </c>
      <c r="D292" s="48" t="s">
        <v>142</v>
      </c>
      <c r="G292" s="1"/>
    </row>
    <row r="293" spans="1:7" s="9" customFormat="1" ht="15" customHeight="1" x14ac:dyDescent="0.25">
      <c r="A293" s="23"/>
      <c r="B293" s="48" t="s">
        <v>200</v>
      </c>
      <c r="C293" s="49" t="s">
        <v>141</v>
      </c>
      <c r="D293" s="48" t="s">
        <v>142</v>
      </c>
      <c r="G293" s="1"/>
    </row>
    <row r="294" spans="1:7" s="9" customFormat="1" ht="15" customHeight="1" x14ac:dyDescent="0.25">
      <c r="A294" s="23"/>
      <c r="B294" s="48" t="s">
        <v>200</v>
      </c>
      <c r="C294" s="49" t="s">
        <v>145</v>
      </c>
      <c r="D294" s="48" t="s">
        <v>142</v>
      </c>
      <c r="G294" s="1"/>
    </row>
    <row r="295" spans="1:7" s="9" customFormat="1" ht="15" customHeight="1" x14ac:dyDescent="0.25">
      <c r="A295" s="23"/>
      <c r="B295" s="48" t="s">
        <v>200</v>
      </c>
      <c r="C295" s="49" t="s">
        <v>163</v>
      </c>
      <c r="D295" s="48" t="s">
        <v>48</v>
      </c>
      <c r="G295" s="1"/>
    </row>
    <row r="296" spans="1:7" s="9" customFormat="1" ht="15" customHeight="1" x14ac:dyDescent="0.25">
      <c r="A296" s="55"/>
      <c r="B296" s="44"/>
      <c r="C296" s="43"/>
      <c r="D296" s="44"/>
      <c r="G296" s="1"/>
    </row>
    <row r="297" spans="1:7" ht="15" customHeight="1" x14ac:dyDescent="0.25">
      <c r="A297" s="23"/>
      <c r="B297" s="48" t="s">
        <v>51</v>
      </c>
      <c r="C297" s="49" t="s">
        <v>112</v>
      </c>
      <c r="D297" s="48"/>
    </row>
    <row r="298" spans="1:7" ht="15" customHeight="1" x14ac:dyDescent="0.25">
      <c r="A298" s="23"/>
      <c r="B298" s="48" t="s">
        <v>51</v>
      </c>
      <c r="C298" s="49" t="s">
        <v>113</v>
      </c>
      <c r="D298" s="48"/>
    </row>
    <row r="299" spans="1:7" ht="15" customHeight="1" x14ac:dyDescent="0.25">
      <c r="A299" s="23">
        <v>267</v>
      </c>
      <c r="B299" s="48" t="s">
        <v>51</v>
      </c>
      <c r="C299" s="49" t="s">
        <v>52</v>
      </c>
      <c r="D299" s="48" t="s">
        <v>10</v>
      </c>
    </row>
    <row r="300" spans="1:7" ht="15" customHeight="1" x14ac:dyDescent="0.25">
      <c r="A300" s="23">
        <v>268</v>
      </c>
      <c r="B300" s="48" t="s">
        <v>51</v>
      </c>
      <c r="C300" s="49" t="s">
        <v>53</v>
      </c>
      <c r="D300" s="48" t="s">
        <v>10</v>
      </c>
    </row>
    <row r="301" spans="1:7" ht="15" customHeight="1" x14ac:dyDescent="0.25">
      <c r="A301" s="23">
        <v>269</v>
      </c>
      <c r="B301" s="48" t="s">
        <v>51</v>
      </c>
      <c r="C301" s="49" t="s">
        <v>54</v>
      </c>
      <c r="D301" s="48" t="s">
        <v>10</v>
      </c>
    </row>
    <row r="302" spans="1:7" ht="15" customHeight="1" x14ac:dyDescent="0.25">
      <c r="A302" s="23">
        <v>270</v>
      </c>
      <c r="B302" s="48" t="s">
        <v>51</v>
      </c>
      <c r="C302" s="49" t="s">
        <v>55</v>
      </c>
      <c r="D302" s="48" t="s">
        <v>10</v>
      </c>
    </row>
    <row r="303" spans="1:7" ht="15" customHeight="1" x14ac:dyDescent="0.25">
      <c r="A303" s="23"/>
      <c r="B303" s="48" t="s">
        <v>51</v>
      </c>
      <c r="C303" s="49" t="s">
        <v>13</v>
      </c>
      <c r="D303" s="48" t="s">
        <v>14</v>
      </c>
    </row>
    <row r="304" spans="1:7" ht="15" customHeight="1" x14ac:dyDescent="0.25">
      <c r="A304" s="55"/>
      <c r="B304" s="47"/>
      <c r="C304" s="42"/>
      <c r="D304" s="47"/>
    </row>
    <row r="305" spans="1:7" ht="15" customHeight="1" x14ac:dyDescent="0.25">
      <c r="A305" s="23"/>
      <c r="B305" s="48" t="s">
        <v>116</v>
      </c>
      <c r="C305" s="49" t="s">
        <v>112</v>
      </c>
      <c r="D305" s="48"/>
    </row>
    <row r="306" spans="1:7" ht="15" customHeight="1" x14ac:dyDescent="0.25">
      <c r="A306" s="23"/>
      <c r="B306" s="48" t="s">
        <v>116</v>
      </c>
      <c r="C306" s="49" t="s">
        <v>113</v>
      </c>
      <c r="D306" s="48"/>
    </row>
    <row r="307" spans="1:7" ht="15" customHeight="1" x14ac:dyDescent="0.25">
      <c r="A307" s="23">
        <v>274</v>
      </c>
      <c r="B307" s="48" t="s">
        <v>116</v>
      </c>
      <c r="C307" s="49" t="s">
        <v>119</v>
      </c>
      <c r="D307" s="48" t="s">
        <v>10</v>
      </c>
    </row>
    <row r="308" spans="1:7" ht="15" customHeight="1" x14ac:dyDescent="0.25">
      <c r="A308" s="23">
        <v>275</v>
      </c>
      <c r="B308" s="48" t="s">
        <v>116</v>
      </c>
      <c r="C308" s="49" t="s">
        <v>120</v>
      </c>
      <c r="D308" s="48" t="s">
        <v>10</v>
      </c>
    </row>
    <row r="309" spans="1:7" ht="15" customHeight="1" x14ac:dyDescent="0.25">
      <c r="A309" s="23">
        <v>276</v>
      </c>
      <c r="B309" s="48" t="s">
        <v>116</v>
      </c>
      <c r="C309" s="49" t="s">
        <v>121</v>
      </c>
      <c r="D309" s="48" t="s">
        <v>11</v>
      </c>
    </row>
    <row r="310" spans="1:7" ht="15" customHeight="1" x14ac:dyDescent="0.25">
      <c r="A310" s="23">
        <v>277</v>
      </c>
      <c r="B310" s="48" t="s">
        <v>116</v>
      </c>
      <c r="C310" s="49" t="s">
        <v>122</v>
      </c>
      <c r="D310" s="48" t="s">
        <v>10</v>
      </c>
    </row>
    <row r="311" spans="1:7" ht="15" customHeight="1" x14ac:dyDescent="0.25">
      <c r="A311" s="23"/>
      <c r="B311" s="48" t="s">
        <v>116</v>
      </c>
      <c r="C311" s="49" t="s">
        <v>117</v>
      </c>
      <c r="D311" s="48" t="s">
        <v>14</v>
      </c>
    </row>
    <row r="312" spans="1:7" ht="15" customHeight="1" x14ac:dyDescent="0.25">
      <c r="A312" s="23"/>
      <c r="B312" s="48" t="s">
        <v>116</v>
      </c>
      <c r="C312" s="49" t="s">
        <v>118</v>
      </c>
      <c r="D312" s="48" t="s">
        <v>14</v>
      </c>
    </row>
    <row r="313" spans="1:7" ht="15" customHeight="1" x14ac:dyDescent="0.25">
      <c r="A313" s="55"/>
      <c r="B313" s="47"/>
      <c r="C313" s="42"/>
      <c r="D313" s="47"/>
    </row>
    <row r="314" spans="1:7" s="9" customFormat="1" ht="15" customHeight="1" x14ac:dyDescent="0.25">
      <c r="A314" s="23"/>
      <c r="B314" s="48" t="s">
        <v>157</v>
      </c>
      <c r="C314" s="49" t="s">
        <v>112</v>
      </c>
      <c r="D314" s="48"/>
      <c r="G314" s="1"/>
    </row>
    <row r="315" spans="1:7" s="9" customFormat="1" ht="15" customHeight="1" x14ac:dyDescent="0.25">
      <c r="A315" s="23"/>
      <c r="B315" s="48" t="s">
        <v>157</v>
      </c>
      <c r="C315" s="49" t="s">
        <v>113</v>
      </c>
      <c r="D315" s="48"/>
      <c r="G315" s="1"/>
    </row>
    <row r="316" spans="1:7" s="9" customFormat="1" ht="15" customHeight="1" x14ac:dyDescent="0.25">
      <c r="A316" s="23"/>
      <c r="B316" s="48" t="s">
        <v>157</v>
      </c>
      <c r="C316" s="49" t="s">
        <v>144</v>
      </c>
      <c r="D316" s="48" t="s">
        <v>142</v>
      </c>
      <c r="G316" s="1"/>
    </row>
    <row r="317" spans="1:7" s="9" customFormat="1" ht="15" customHeight="1" x14ac:dyDescent="0.25">
      <c r="A317" s="23"/>
      <c r="B317" s="48" t="s">
        <v>157</v>
      </c>
      <c r="C317" s="49" t="s">
        <v>260</v>
      </c>
      <c r="D317" s="48" t="s">
        <v>48</v>
      </c>
      <c r="G317" s="1"/>
    </row>
    <row r="318" spans="1:7" s="9" customFormat="1" ht="15" customHeight="1" x14ac:dyDescent="0.25">
      <c r="A318" s="23"/>
      <c r="B318" s="48" t="s">
        <v>157</v>
      </c>
      <c r="C318" s="49" t="s">
        <v>258</v>
      </c>
      <c r="D318" s="48" t="s">
        <v>48</v>
      </c>
      <c r="G318" s="1"/>
    </row>
    <row r="319" spans="1:7" s="9" customFormat="1" ht="15" customHeight="1" x14ac:dyDescent="0.25">
      <c r="A319" s="23"/>
      <c r="B319" s="48" t="s">
        <v>157</v>
      </c>
      <c r="C319" s="49" t="s">
        <v>173</v>
      </c>
      <c r="D319" s="48" t="s">
        <v>48</v>
      </c>
      <c r="G319" s="1"/>
    </row>
    <row r="320" spans="1:7" s="9" customFormat="1" ht="15" customHeight="1" x14ac:dyDescent="0.25">
      <c r="A320" s="23"/>
      <c r="B320" s="48" t="s">
        <v>157</v>
      </c>
      <c r="C320" s="49" t="s">
        <v>172</v>
      </c>
      <c r="D320" s="48" t="s">
        <v>115</v>
      </c>
      <c r="G320" s="1"/>
    </row>
    <row r="321" spans="1:7" s="9" customFormat="1" ht="15" customHeight="1" x14ac:dyDescent="0.25">
      <c r="A321" s="23"/>
      <c r="B321" s="48" t="s">
        <v>157</v>
      </c>
      <c r="C321" s="49" t="s">
        <v>176</v>
      </c>
      <c r="D321" s="48" t="s">
        <v>15</v>
      </c>
      <c r="G321" s="1"/>
    </row>
    <row r="322" spans="1:7" s="9" customFormat="1" ht="15" customHeight="1" x14ac:dyDescent="0.25">
      <c r="A322" s="23"/>
      <c r="B322" s="48" t="s">
        <v>157</v>
      </c>
      <c r="C322" s="49" t="s">
        <v>149</v>
      </c>
      <c r="D322" s="48" t="s">
        <v>142</v>
      </c>
      <c r="G322" s="1"/>
    </row>
    <row r="323" spans="1:7" s="9" customFormat="1" ht="15" customHeight="1" x14ac:dyDescent="0.25">
      <c r="A323" s="23"/>
      <c r="B323" s="48" t="s">
        <v>157</v>
      </c>
      <c r="C323" s="49" t="s">
        <v>177</v>
      </c>
      <c r="D323" s="48" t="s">
        <v>15</v>
      </c>
      <c r="G323" s="1"/>
    </row>
    <row r="324" spans="1:7" s="9" customFormat="1" ht="15" customHeight="1" x14ac:dyDescent="0.25">
      <c r="A324" s="23"/>
      <c r="B324" s="48" t="s">
        <v>157</v>
      </c>
      <c r="C324" s="49" t="s">
        <v>178</v>
      </c>
      <c r="D324" s="48" t="s">
        <v>115</v>
      </c>
      <c r="G324" s="1"/>
    </row>
    <row r="325" spans="1:7" s="9" customFormat="1" ht="15" customHeight="1" x14ac:dyDescent="0.25">
      <c r="A325" s="23"/>
      <c r="B325" s="48" t="s">
        <v>157</v>
      </c>
      <c r="C325" s="49" t="s">
        <v>198</v>
      </c>
      <c r="D325" s="48" t="s">
        <v>10</v>
      </c>
      <c r="G325" s="1"/>
    </row>
    <row r="326" spans="1:7" s="9" customFormat="1" ht="15" customHeight="1" x14ac:dyDescent="0.25">
      <c r="A326" s="23"/>
      <c r="B326" s="48" t="s">
        <v>157</v>
      </c>
      <c r="C326" s="49" t="s">
        <v>214</v>
      </c>
      <c r="D326" s="48" t="s">
        <v>10</v>
      </c>
      <c r="G326" s="1"/>
    </row>
    <row r="327" spans="1:7" s="9" customFormat="1" ht="15" customHeight="1" x14ac:dyDescent="0.25">
      <c r="A327" s="23"/>
      <c r="B327" s="48" t="s">
        <v>157</v>
      </c>
      <c r="C327" s="49" t="s">
        <v>166</v>
      </c>
      <c r="D327" s="48" t="s">
        <v>10</v>
      </c>
      <c r="G327" s="1"/>
    </row>
    <row r="328" spans="1:7" s="9" customFormat="1" ht="15" customHeight="1" x14ac:dyDescent="0.25">
      <c r="A328" s="23"/>
      <c r="B328" s="48" t="s">
        <v>157</v>
      </c>
      <c r="C328" s="49" t="s">
        <v>164</v>
      </c>
      <c r="D328" s="48" t="s">
        <v>115</v>
      </c>
      <c r="G328" s="1"/>
    </row>
    <row r="329" spans="1:7" s="9" customFormat="1" ht="15" customHeight="1" x14ac:dyDescent="0.25">
      <c r="A329" s="23"/>
      <c r="B329" s="48" t="s">
        <v>157</v>
      </c>
      <c r="C329" s="49" t="s">
        <v>213</v>
      </c>
      <c r="D329" s="48" t="s">
        <v>15</v>
      </c>
      <c r="G329" s="1"/>
    </row>
    <row r="330" spans="1:7" s="9" customFormat="1" ht="15" customHeight="1" x14ac:dyDescent="0.25">
      <c r="A330" s="23"/>
      <c r="B330" s="48" t="s">
        <v>157</v>
      </c>
      <c r="C330" s="49" t="s">
        <v>185</v>
      </c>
      <c r="D330" s="48" t="s">
        <v>15</v>
      </c>
      <c r="G330" s="1"/>
    </row>
    <row r="331" spans="1:7" s="9" customFormat="1" ht="15" customHeight="1" x14ac:dyDescent="0.25">
      <c r="A331" s="23"/>
      <c r="B331" s="48" t="s">
        <v>157</v>
      </c>
      <c r="C331" s="49" t="s">
        <v>140</v>
      </c>
      <c r="D331" s="48" t="s">
        <v>142</v>
      </c>
      <c r="G331" s="1"/>
    </row>
    <row r="332" spans="1:7" s="9" customFormat="1" ht="15" customHeight="1" x14ac:dyDescent="0.25">
      <c r="A332" s="23"/>
      <c r="B332" s="48" t="s">
        <v>157</v>
      </c>
      <c r="C332" s="49" t="s">
        <v>141</v>
      </c>
      <c r="D332" s="48" t="s">
        <v>142</v>
      </c>
      <c r="G332" s="1"/>
    </row>
    <row r="333" spans="1:7" s="9" customFormat="1" ht="15" customHeight="1" x14ac:dyDescent="0.25">
      <c r="A333" s="23"/>
      <c r="B333" s="48" t="s">
        <v>157</v>
      </c>
      <c r="C333" s="49" t="s">
        <v>145</v>
      </c>
      <c r="D333" s="48" t="s">
        <v>142</v>
      </c>
      <c r="G333" s="1"/>
    </row>
    <row r="334" spans="1:7" s="9" customFormat="1" ht="15" customHeight="1" x14ac:dyDescent="0.25">
      <c r="A334" s="23"/>
      <c r="B334" s="48" t="s">
        <v>157</v>
      </c>
      <c r="C334" s="49" t="s">
        <v>163</v>
      </c>
      <c r="D334" s="48" t="s">
        <v>48</v>
      </c>
      <c r="G334" s="1"/>
    </row>
    <row r="335" spans="1:7" ht="15" customHeight="1" x14ac:dyDescent="0.25">
      <c r="A335" s="56"/>
      <c r="B335" s="47"/>
      <c r="C335" s="42"/>
      <c r="D335" s="47"/>
    </row>
    <row r="336" spans="1:7" ht="15" customHeight="1" x14ac:dyDescent="0.25">
      <c r="A336" s="23"/>
      <c r="B336" s="48" t="s">
        <v>123</v>
      </c>
      <c r="C336" s="49" t="s">
        <v>112</v>
      </c>
      <c r="D336" s="48"/>
    </row>
    <row r="337" spans="1:7" ht="15" customHeight="1" x14ac:dyDescent="0.25">
      <c r="A337" s="23"/>
      <c r="B337" s="48" t="s">
        <v>123</v>
      </c>
      <c r="C337" s="49" t="s">
        <v>113</v>
      </c>
      <c r="D337" s="48"/>
    </row>
    <row r="338" spans="1:7" ht="15" customHeight="1" x14ac:dyDescent="0.25">
      <c r="A338" s="23">
        <v>321</v>
      </c>
      <c r="B338" s="48" t="s">
        <v>123</v>
      </c>
      <c r="C338" s="49" t="s">
        <v>124</v>
      </c>
      <c r="D338" s="48" t="s">
        <v>115</v>
      </c>
    </row>
    <row r="339" spans="1:7" ht="15" customHeight="1" x14ac:dyDescent="0.25">
      <c r="A339" s="55"/>
      <c r="B339" s="47"/>
      <c r="C339" s="42"/>
      <c r="D339" s="47"/>
    </row>
    <row r="340" spans="1:7" ht="15" customHeight="1" x14ac:dyDescent="0.25">
      <c r="A340" s="23"/>
      <c r="B340" s="48" t="s">
        <v>125</v>
      </c>
      <c r="C340" s="49" t="s">
        <v>112</v>
      </c>
      <c r="D340" s="48"/>
    </row>
    <row r="341" spans="1:7" ht="15" customHeight="1" x14ac:dyDescent="0.25">
      <c r="A341" s="23"/>
      <c r="B341" s="48" t="s">
        <v>125</v>
      </c>
      <c r="C341" s="49" t="s">
        <v>113</v>
      </c>
      <c r="D341" s="48"/>
    </row>
    <row r="342" spans="1:7" ht="15" customHeight="1" x14ac:dyDescent="0.25">
      <c r="A342" s="23">
        <v>330</v>
      </c>
      <c r="B342" s="48" t="s">
        <v>125</v>
      </c>
      <c r="C342" s="49" t="s">
        <v>126</v>
      </c>
      <c r="D342" s="48" t="s">
        <v>12</v>
      </c>
    </row>
    <row r="343" spans="1:7" ht="15" customHeight="1" x14ac:dyDescent="0.25">
      <c r="A343" s="23">
        <v>331</v>
      </c>
      <c r="B343" s="48" t="s">
        <v>125</v>
      </c>
      <c r="C343" s="49" t="s">
        <v>127</v>
      </c>
      <c r="D343" s="48" t="s">
        <v>12</v>
      </c>
    </row>
    <row r="344" spans="1:7" s="9" customFormat="1" ht="15" customHeight="1" x14ac:dyDescent="0.25">
      <c r="A344" s="56"/>
      <c r="B344" s="44"/>
      <c r="C344" s="43"/>
      <c r="D344" s="44"/>
      <c r="G344" s="1"/>
    </row>
    <row r="345" spans="1:7" s="9" customFormat="1" ht="15" customHeight="1" x14ac:dyDescent="0.25">
      <c r="A345" s="23"/>
      <c r="B345" s="48" t="s">
        <v>216</v>
      </c>
      <c r="C345" s="49" t="s">
        <v>112</v>
      </c>
      <c r="D345" s="48"/>
      <c r="G345" s="1"/>
    </row>
    <row r="346" spans="1:7" s="9" customFormat="1" ht="15" customHeight="1" x14ac:dyDescent="0.25">
      <c r="A346" s="23"/>
      <c r="B346" s="48" t="s">
        <v>216</v>
      </c>
      <c r="C346" s="49" t="s">
        <v>113</v>
      </c>
      <c r="D346" s="48"/>
      <c r="G346" s="1"/>
    </row>
    <row r="347" spans="1:7" s="9" customFormat="1" ht="15" customHeight="1" x14ac:dyDescent="0.25">
      <c r="A347" s="23"/>
      <c r="B347" s="48" t="s">
        <v>216</v>
      </c>
      <c r="C347" s="49" t="s">
        <v>144</v>
      </c>
      <c r="D347" s="48" t="s">
        <v>142</v>
      </c>
      <c r="G347" s="1"/>
    </row>
    <row r="348" spans="1:7" s="9" customFormat="1" ht="15" customHeight="1" x14ac:dyDescent="0.25">
      <c r="A348" s="23"/>
      <c r="B348" s="48" t="s">
        <v>216</v>
      </c>
      <c r="C348" s="49" t="s">
        <v>260</v>
      </c>
      <c r="D348" s="48" t="s">
        <v>48</v>
      </c>
      <c r="G348" s="1"/>
    </row>
    <row r="349" spans="1:7" s="9" customFormat="1" ht="15" customHeight="1" x14ac:dyDescent="0.25">
      <c r="A349" s="23"/>
      <c r="B349" s="48" t="s">
        <v>216</v>
      </c>
      <c r="C349" s="49" t="s">
        <v>258</v>
      </c>
      <c r="D349" s="48" t="s">
        <v>48</v>
      </c>
      <c r="G349" s="1"/>
    </row>
    <row r="350" spans="1:7" s="9" customFormat="1" ht="15" customHeight="1" x14ac:dyDescent="0.25">
      <c r="A350" s="23"/>
      <c r="B350" s="48" t="s">
        <v>216</v>
      </c>
      <c r="C350" s="49" t="s">
        <v>173</v>
      </c>
      <c r="D350" s="48" t="s">
        <v>48</v>
      </c>
      <c r="G350" s="1"/>
    </row>
    <row r="351" spans="1:7" s="9" customFormat="1" ht="15" customHeight="1" x14ac:dyDescent="0.25">
      <c r="A351" s="23"/>
      <c r="B351" s="48" t="s">
        <v>216</v>
      </c>
      <c r="C351" s="49" t="s">
        <v>217</v>
      </c>
      <c r="D351" s="48" t="s">
        <v>115</v>
      </c>
      <c r="G351" s="1"/>
    </row>
    <row r="352" spans="1:7" s="9" customFormat="1" ht="15" customHeight="1" x14ac:dyDescent="0.25">
      <c r="A352" s="23"/>
      <c r="B352" s="48" t="s">
        <v>216</v>
      </c>
      <c r="C352" s="49" t="s">
        <v>218</v>
      </c>
      <c r="D352" s="48" t="s">
        <v>15</v>
      </c>
      <c r="G352" s="1"/>
    </row>
    <row r="353" spans="1:7" s="9" customFormat="1" ht="15" customHeight="1" x14ac:dyDescent="0.25">
      <c r="A353" s="23"/>
      <c r="B353" s="48" t="s">
        <v>216</v>
      </c>
      <c r="C353" s="49" t="s">
        <v>149</v>
      </c>
      <c r="D353" s="48" t="s">
        <v>142</v>
      </c>
      <c r="G353" s="1"/>
    </row>
    <row r="354" spans="1:7" s="9" customFormat="1" ht="15" customHeight="1" x14ac:dyDescent="0.25">
      <c r="A354" s="23"/>
      <c r="B354" s="48" t="s">
        <v>216</v>
      </c>
      <c r="C354" s="49" t="s">
        <v>219</v>
      </c>
      <c r="D354" s="48" t="s">
        <v>115</v>
      </c>
      <c r="G354" s="1"/>
    </row>
    <row r="355" spans="1:7" s="9" customFormat="1" ht="15" customHeight="1" x14ac:dyDescent="0.25">
      <c r="A355" s="23"/>
      <c r="B355" s="48" t="s">
        <v>216</v>
      </c>
      <c r="C355" s="49" t="s">
        <v>220</v>
      </c>
      <c r="D355" s="48" t="s">
        <v>115</v>
      </c>
      <c r="G355" s="1"/>
    </row>
    <row r="356" spans="1:7" s="9" customFormat="1" ht="15" customHeight="1" x14ac:dyDescent="0.25">
      <c r="A356" s="23"/>
      <c r="B356" s="48" t="s">
        <v>216</v>
      </c>
      <c r="C356" s="49" t="s">
        <v>324</v>
      </c>
      <c r="D356" s="48" t="s">
        <v>15</v>
      </c>
      <c r="G356" s="1"/>
    </row>
    <row r="357" spans="1:7" s="9" customFormat="1" ht="15" customHeight="1" x14ac:dyDescent="0.25">
      <c r="A357" s="23"/>
      <c r="B357" s="48" t="s">
        <v>216</v>
      </c>
      <c r="C357" s="49" t="s">
        <v>325</v>
      </c>
      <c r="D357" s="48" t="s">
        <v>15</v>
      </c>
      <c r="G357" s="1"/>
    </row>
    <row r="358" spans="1:7" s="9" customFormat="1" ht="15" customHeight="1" x14ac:dyDescent="0.25">
      <c r="A358" s="23"/>
      <c r="B358" s="48" t="s">
        <v>216</v>
      </c>
      <c r="C358" s="49" t="s">
        <v>326</v>
      </c>
      <c r="D358" s="48" t="s">
        <v>15</v>
      </c>
      <c r="G358" s="1"/>
    </row>
    <row r="359" spans="1:7" s="9" customFormat="1" ht="15" customHeight="1" x14ac:dyDescent="0.25">
      <c r="A359" s="23"/>
      <c r="B359" s="48" t="s">
        <v>216</v>
      </c>
      <c r="C359" s="49" t="s">
        <v>327</v>
      </c>
      <c r="D359" s="48" t="s">
        <v>15</v>
      </c>
      <c r="G359" s="1"/>
    </row>
    <row r="360" spans="1:7" s="9" customFormat="1" ht="15" customHeight="1" x14ac:dyDescent="0.25">
      <c r="A360" s="23"/>
      <c r="B360" s="48" t="s">
        <v>216</v>
      </c>
      <c r="C360" s="49" t="s">
        <v>328</v>
      </c>
      <c r="D360" s="48" t="s">
        <v>15</v>
      </c>
      <c r="G360" s="1"/>
    </row>
    <row r="361" spans="1:7" s="39" customFormat="1" ht="15" customHeight="1" x14ac:dyDescent="0.25">
      <c r="A361" s="23"/>
      <c r="B361" s="48" t="s">
        <v>216</v>
      </c>
      <c r="C361" s="49" t="s">
        <v>329</v>
      </c>
      <c r="D361" s="48" t="s">
        <v>15</v>
      </c>
      <c r="G361" s="40"/>
    </row>
    <row r="362" spans="1:7" s="39" customFormat="1" ht="15" customHeight="1" x14ac:dyDescent="0.25">
      <c r="A362" s="23"/>
      <c r="B362" s="48" t="s">
        <v>216</v>
      </c>
      <c r="C362" s="49" t="s">
        <v>221</v>
      </c>
      <c r="D362" s="48" t="s">
        <v>15</v>
      </c>
      <c r="G362" s="40"/>
    </row>
    <row r="363" spans="1:7" s="39" customFormat="1" ht="15" customHeight="1" x14ac:dyDescent="0.25">
      <c r="A363" s="23"/>
      <c r="B363" s="48" t="s">
        <v>216</v>
      </c>
      <c r="C363" s="49" t="s">
        <v>259</v>
      </c>
      <c r="D363" s="48" t="s">
        <v>142</v>
      </c>
      <c r="G363" s="40"/>
    </row>
    <row r="364" spans="1:7" s="39" customFormat="1" ht="15" customHeight="1" x14ac:dyDescent="0.25">
      <c r="A364" s="23"/>
      <c r="B364" s="48" t="s">
        <v>216</v>
      </c>
      <c r="C364" s="49" t="s">
        <v>208</v>
      </c>
      <c r="D364" s="48" t="s">
        <v>15</v>
      </c>
      <c r="G364" s="40"/>
    </row>
    <row r="365" spans="1:7" s="39" customFormat="1" ht="15" customHeight="1" x14ac:dyDescent="0.25">
      <c r="A365" s="23"/>
      <c r="B365" s="48" t="s">
        <v>216</v>
      </c>
      <c r="C365" s="49" t="s">
        <v>222</v>
      </c>
      <c r="D365" s="48" t="s">
        <v>48</v>
      </c>
      <c r="G365" s="40"/>
    </row>
    <row r="366" spans="1:7" s="39" customFormat="1" ht="15" customHeight="1" x14ac:dyDescent="0.25">
      <c r="A366" s="56"/>
      <c r="B366" s="44"/>
      <c r="C366" s="43"/>
      <c r="D366" s="44"/>
      <c r="G366" s="40"/>
    </row>
    <row r="367" spans="1:7" ht="15" customHeight="1" x14ac:dyDescent="0.25">
      <c r="A367" s="23"/>
      <c r="B367" s="48" t="s">
        <v>58</v>
      </c>
      <c r="C367" s="49" t="s">
        <v>112</v>
      </c>
      <c r="D367" s="48"/>
    </row>
    <row r="368" spans="1:7" ht="15" customHeight="1" x14ac:dyDescent="0.25">
      <c r="A368" s="23"/>
      <c r="B368" s="48" t="s">
        <v>58</v>
      </c>
      <c r="C368" s="49" t="s">
        <v>113</v>
      </c>
      <c r="D368" s="48"/>
    </row>
    <row r="369" spans="1:4" ht="15" customHeight="1" x14ac:dyDescent="0.25">
      <c r="A369" s="23">
        <v>332</v>
      </c>
      <c r="B369" s="48" t="s">
        <v>58</v>
      </c>
      <c r="C369" s="49" t="s">
        <v>128</v>
      </c>
      <c r="D369" s="48" t="s">
        <v>10</v>
      </c>
    </row>
    <row r="370" spans="1:4" ht="15" customHeight="1" x14ac:dyDescent="0.25">
      <c r="A370" s="23">
        <v>333</v>
      </c>
      <c r="B370" s="48" t="s">
        <v>58</v>
      </c>
      <c r="C370" s="49" t="s">
        <v>59</v>
      </c>
      <c r="D370" s="48" t="s">
        <v>10</v>
      </c>
    </row>
    <row r="371" spans="1:4" ht="15" customHeight="1" x14ac:dyDescent="0.25">
      <c r="A371" s="23">
        <v>334</v>
      </c>
      <c r="B371" s="48" t="s">
        <v>58</v>
      </c>
      <c r="C371" s="49" t="s">
        <v>60</v>
      </c>
      <c r="D371" s="48" t="s">
        <v>10</v>
      </c>
    </row>
    <row r="372" spans="1:4" ht="15" customHeight="1" x14ac:dyDescent="0.25">
      <c r="A372" s="23">
        <v>335</v>
      </c>
      <c r="B372" s="48" t="s">
        <v>58</v>
      </c>
      <c r="C372" s="49" t="s">
        <v>61</v>
      </c>
      <c r="D372" s="48" t="s">
        <v>10</v>
      </c>
    </row>
    <row r="373" spans="1:4" ht="15" customHeight="1" x14ac:dyDescent="0.25">
      <c r="A373" s="23"/>
      <c r="B373" s="48" t="s">
        <v>58</v>
      </c>
      <c r="C373" s="49" t="s">
        <v>77</v>
      </c>
      <c r="D373" s="48" t="s">
        <v>11</v>
      </c>
    </row>
    <row r="374" spans="1:4" ht="15" customHeight="1" x14ac:dyDescent="0.25">
      <c r="A374" s="23">
        <v>336</v>
      </c>
      <c r="B374" s="48" t="s">
        <v>58</v>
      </c>
      <c r="C374" s="49" t="s">
        <v>62</v>
      </c>
      <c r="D374" s="48" t="s">
        <v>10</v>
      </c>
    </row>
    <row r="375" spans="1:4" ht="15" customHeight="1" x14ac:dyDescent="0.25">
      <c r="A375" s="23">
        <v>337</v>
      </c>
      <c r="B375" s="48" t="s">
        <v>58</v>
      </c>
      <c r="C375" s="49" t="s">
        <v>63</v>
      </c>
      <c r="D375" s="48" t="s">
        <v>10</v>
      </c>
    </row>
    <row r="376" spans="1:4" ht="15" customHeight="1" x14ac:dyDescent="0.25">
      <c r="A376" s="23">
        <v>338</v>
      </c>
      <c r="B376" s="48" t="s">
        <v>58</v>
      </c>
      <c r="C376" s="49" t="s">
        <v>64</v>
      </c>
      <c r="D376" s="48" t="s">
        <v>10</v>
      </c>
    </row>
    <row r="377" spans="1:4" ht="15" customHeight="1" x14ac:dyDescent="0.25">
      <c r="A377" s="23">
        <v>339</v>
      </c>
      <c r="B377" s="48" t="s">
        <v>58</v>
      </c>
      <c r="C377" s="49" t="s">
        <v>50</v>
      </c>
      <c r="D377" s="48" t="s">
        <v>10</v>
      </c>
    </row>
    <row r="378" spans="1:4" ht="15" customHeight="1" x14ac:dyDescent="0.25">
      <c r="A378" s="23"/>
      <c r="B378" s="48" t="s">
        <v>58</v>
      </c>
      <c r="C378" s="49" t="s">
        <v>13</v>
      </c>
      <c r="D378" s="48" t="s">
        <v>14</v>
      </c>
    </row>
    <row r="379" spans="1:4" ht="15" customHeight="1" x14ac:dyDescent="0.25">
      <c r="A379" s="56"/>
      <c r="B379" s="47"/>
      <c r="C379" s="42"/>
      <c r="D379" s="47"/>
    </row>
    <row r="380" spans="1:4" ht="15" customHeight="1" x14ac:dyDescent="0.25">
      <c r="A380" s="23"/>
      <c r="B380" s="48" t="s">
        <v>65</v>
      </c>
      <c r="C380" s="49" t="s">
        <v>112</v>
      </c>
      <c r="D380" s="48"/>
    </row>
    <row r="381" spans="1:4" ht="15" customHeight="1" x14ac:dyDescent="0.25">
      <c r="A381" s="23"/>
      <c r="B381" s="48" t="s">
        <v>65</v>
      </c>
      <c r="C381" s="49" t="s">
        <v>113</v>
      </c>
      <c r="D381" s="48"/>
    </row>
    <row r="382" spans="1:4" ht="15" customHeight="1" x14ac:dyDescent="0.25">
      <c r="A382" s="23">
        <v>345</v>
      </c>
      <c r="B382" s="48" t="s">
        <v>65</v>
      </c>
      <c r="C382" s="49" t="s">
        <v>66</v>
      </c>
      <c r="D382" s="48" t="s">
        <v>10</v>
      </c>
    </row>
    <row r="383" spans="1:4" ht="15" customHeight="1" x14ac:dyDescent="0.25">
      <c r="A383" s="23">
        <v>346</v>
      </c>
      <c r="B383" s="48" t="s">
        <v>65</v>
      </c>
      <c r="C383" s="49" t="s">
        <v>67</v>
      </c>
      <c r="D383" s="48" t="s">
        <v>10</v>
      </c>
    </row>
    <row r="384" spans="1:4" ht="15" customHeight="1" x14ac:dyDescent="0.25">
      <c r="A384" s="23">
        <v>347</v>
      </c>
      <c r="B384" s="48" t="s">
        <v>65</v>
      </c>
      <c r="C384" s="49" t="s">
        <v>129</v>
      </c>
      <c r="D384" s="48" t="s">
        <v>10</v>
      </c>
    </row>
    <row r="385" spans="1:7" ht="15" customHeight="1" x14ac:dyDescent="0.25">
      <c r="A385" s="23">
        <v>348</v>
      </c>
      <c r="B385" s="48" t="s">
        <v>65</v>
      </c>
      <c r="C385" s="49" t="s">
        <v>68</v>
      </c>
      <c r="D385" s="48" t="s">
        <v>12</v>
      </c>
    </row>
    <row r="386" spans="1:7" ht="15" customHeight="1" x14ac:dyDescent="0.25">
      <c r="A386" s="23">
        <v>349</v>
      </c>
      <c r="B386" s="48" t="s">
        <v>65</v>
      </c>
      <c r="C386" s="49" t="s">
        <v>69</v>
      </c>
      <c r="D386" s="48" t="s">
        <v>10</v>
      </c>
    </row>
    <row r="387" spans="1:7" ht="15" customHeight="1" x14ac:dyDescent="0.25">
      <c r="A387" s="23"/>
      <c r="B387" s="48" t="s">
        <v>65</v>
      </c>
      <c r="C387" s="49" t="s">
        <v>13</v>
      </c>
      <c r="D387" s="48" t="s">
        <v>14</v>
      </c>
    </row>
    <row r="388" spans="1:7" ht="15" customHeight="1" x14ac:dyDescent="0.25">
      <c r="A388" s="55"/>
      <c r="B388" s="47"/>
      <c r="C388" s="42"/>
      <c r="D388" s="47"/>
    </row>
    <row r="389" spans="1:7" s="9" customFormat="1" ht="15" customHeight="1" x14ac:dyDescent="0.25">
      <c r="A389" s="23"/>
      <c r="B389" s="48" t="s">
        <v>186</v>
      </c>
      <c r="C389" s="49" t="s">
        <v>236</v>
      </c>
      <c r="D389" s="48"/>
      <c r="G389" s="1"/>
    </row>
    <row r="390" spans="1:7" s="9" customFormat="1" ht="15" customHeight="1" x14ac:dyDescent="0.25">
      <c r="A390" s="23"/>
      <c r="B390" s="48" t="s">
        <v>186</v>
      </c>
      <c r="C390" s="49" t="s">
        <v>260</v>
      </c>
      <c r="D390" s="48" t="s">
        <v>48</v>
      </c>
      <c r="G390" s="1"/>
    </row>
    <row r="391" spans="1:7" s="9" customFormat="1" ht="15" customHeight="1" x14ac:dyDescent="0.25">
      <c r="A391" s="23"/>
      <c r="B391" s="48" t="s">
        <v>186</v>
      </c>
      <c r="C391" s="49" t="s">
        <v>258</v>
      </c>
      <c r="D391" s="48" t="s">
        <v>48</v>
      </c>
      <c r="G391" s="1"/>
    </row>
    <row r="392" spans="1:7" s="9" customFormat="1" ht="15" customHeight="1" x14ac:dyDescent="0.25">
      <c r="A392" s="23"/>
      <c r="B392" s="48" t="s">
        <v>186</v>
      </c>
      <c r="C392" s="49" t="s">
        <v>112</v>
      </c>
      <c r="D392" s="48"/>
      <c r="G392" s="1"/>
    </row>
    <row r="393" spans="1:7" s="9" customFormat="1" ht="15" customHeight="1" x14ac:dyDescent="0.25">
      <c r="A393" s="23"/>
      <c r="B393" s="48" t="s">
        <v>186</v>
      </c>
      <c r="C393" s="49" t="s">
        <v>222</v>
      </c>
      <c r="D393" s="48" t="s">
        <v>48</v>
      </c>
      <c r="G393" s="1"/>
    </row>
    <row r="394" spans="1:7" s="9" customFormat="1" ht="15" customHeight="1" x14ac:dyDescent="0.25">
      <c r="A394" s="23"/>
      <c r="B394" s="48" t="s">
        <v>186</v>
      </c>
      <c r="C394" s="49" t="s">
        <v>144</v>
      </c>
      <c r="D394" s="48" t="s">
        <v>142</v>
      </c>
      <c r="G394" s="1"/>
    </row>
    <row r="395" spans="1:7" s="9" customFormat="1" ht="15" customHeight="1" x14ac:dyDescent="0.25">
      <c r="A395" s="23"/>
      <c r="B395" s="48" t="s">
        <v>186</v>
      </c>
      <c r="C395" s="49" t="s">
        <v>471</v>
      </c>
      <c r="D395" s="48" t="s">
        <v>48</v>
      </c>
      <c r="G395" s="1"/>
    </row>
    <row r="396" spans="1:7" s="9" customFormat="1" ht="15" customHeight="1" x14ac:dyDescent="0.25">
      <c r="A396" s="55"/>
      <c r="B396" s="44"/>
      <c r="C396" s="43"/>
      <c r="D396" s="44"/>
      <c r="G396" s="1"/>
    </row>
    <row r="397" spans="1:7" ht="15" customHeight="1" x14ac:dyDescent="0.25">
      <c r="A397" s="23"/>
      <c r="B397" s="48" t="s">
        <v>70</v>
      </c>
      <c r="C397" s="49" t="s">
        <v>112</v>
      </c>
      <c r="D397" s="48"/>
    </row>
    <row r="398" spans="1:7" ht="15" customHeight="1" x14ac:dyDescent="0.25">
      <c r="A398" s="23"/>
      <c r="B398" s="48" t="s">
        <v>70</v>
      </c>
      <c r="C398" s="49" t="s">
        <v>113</v>
      </c>
      <c r="D398" s="48"/>
    </row>
    <row r="399" spans="1:7" ht="15" customHeight="1" x14ac:dyDescent="0.25">
      <c r="A399" s="23">
        <v>355</v>
      </c>
      <c r="B399" s="48" t="s">
        <v>70</v>
      </c>
      <c r="C399" s="49" t="s">
        <v>71</v>
      </c>
      <c r="D399" s="48" t="s">
        <v>11</v>
      </c>
    </row>
    <row r="400" spans="1:7" s="9" customFormat="1" ht="15" customHeight="1" x14ac:dyDescent="0.25">
      <c r="A400" s="23"/>
      <c r="B400" s="48" t="s">
        <v>70</v>
      </c>
      <c r="C400" s="49" t="s">
        <v>276</v>
      </c>
      <c r="D400" s="48" t="s">
        <v>10</v>
      </c>
      <c r="G400" s="1"/>
    </row>
    <row r="401" spans="1:7" ht="15" customHeight="1" x14ac:dyDescent="0.25">
      <c r="A401" s="23">
        <v>358</v>
      </c>
      <c r="B401" s="48" t="s">
        <v>70</v>
      </c>
      <c r="C401" s="49" t="s">
        <v>72</v>
      </c>
      <c r="D401" s="48" t="s">
        <v>12</v>
      </c>
    </row>
    <row r="402" spans="1:7" ht="15" customHeight="1" x14ac:dyDescent="0.25">
      <c r="A402" s="23">
        <v>359</v>
      </c>
      <c r="B402" s="48" t="s">
        <v>70</v>
      </c>
      <c r="C402" s="49" t="s">
        <v>73</v>
      </c>
      <c r="D402" s="48" t="s">
        <v>12</v>
      </c>
    </row>
    <row r="403" spans="1:7" ht="15" customHeight="1" x14ac:dyDescent="0.25">
      <c r="A403" s="23">
        <v>360</v>
      </c>
      <c r="B403" s="48" t="s">
        <v>70</v>
      </c>
      <c r="C403" s="49" t="s">
        <v>75</v>
      </c>
      <c r="D403" s="48" t="s">
        <v>12</v>
      </c>
    </row>
    <row r="404" spans="1:7" ht="15" customHeight="1" x14ac:dyDescent="0.25">
      <c r="A404" s="23">
        <v>361</v>
      </c>
      <c r="B404" s="48" t="s">
        <v>70</v>
      </c>
      <c r="C404" s="49" t="s">
        <v>74</v>
      </c>
      <c r="D404" s="48" t="s">
        <v>11</v>
      </c>
    </row>
    <row r="405" spans="1:7" s="9" customFormat="1" ht="15" customHeight="1" x14ac:dyDescent="0.25">
      <c r="A405" s="23"/>
      <c r="B405" s="48" t="s">
        <v>70</v>
      </c>
      <c r="C405" s="49" t="s">
        <v>254</v>
      </c>
      <c r="D405" s="48" t="s">
        <v>11</v>
      </c>
      <c r="G405" s="1"/>
    </row>
    <row r="406" spans="1:7" ht="15" customHeight="1" x14ac:dyDescent="0.25">
      <c r="A406" s="23">
        <v>362</v>
      </c>
      <c r="B406" s="48" t="s">
        <v>70</v>
      </c>
      <c r="C406" s="49" t="s">
        <v>76</v>
      </c>
      <c r="D406" s="48" t="s">
        <v>10</v>
      </c>
    </row>
    <row r="407" spans="1:7" ht="15" customHeight="1" x14ac:dyDescent="0.25">
      <c r="A407" s="23">
        <v>467</v>
      </c>
      <c r="B407" s="48" t="s">
        <v>70</v>
      </c>
      <c r="C407" s="49" t="s">
        <v>133</v>
      </c>
      <c r="D407" s="48" t="s">
        <v>12</v>
      </c>
    </row>
    <row r="408" spans="1:7" ht="15" customHeight="1" x14ac:dyDescent="0.25">
      <c r="A408" s="23"/>
      <c r="B408" s="48" t="s">
        <v>70</v>
      </c>
      <c r="C408" s="49" t="s">
        <v>13</v>
      </c>
      <c r="D408" s="48" t="s">
        <v>14</v>
      </c>
    </row>
    <row r="409" spans="1:7" ht="15" customHeight="1" x14ac:dyDescent="0.25">
      <c r="A409" s="55"/>
      <c r="B409" s="47"/>
      <c r="C409" s="42"/>
      <c r="D409" s="47"/>
    </row>
    <row r="410" spans="1:7" ht="15" customHeight="1" x14ac:dyDescent="0.25">
      <c r="A410" s="23"/>
      <c r="B410" s="48" t="s">
        <v>105</v>
      </c>
      <c r="C410" s="49" t="s">
        <v>483</v>
      </c>
      <c r="D410" s="48"/>
    </row>
    <row r="411" spans="1:7" ht="15" customHeight="1" x14ac:dyDescent="0.25">
      <c r="A411" s="23"/>
      <c r="B411" s="48" t="s">
        <v>105</v>
      </c>
      <c r="C411" s="49" t="s">
        <v>479</v>
      </c>
      <c r="D411" s="48" t="s">
        <v>10</v>
      </c>
    </row>
    <row r="412" spans="1:7" s="9" customFormat="1" ht="15" customHeight="1" x14ac:dyDescent="0.25">
      <c r="A412" s="23"/>
      <c r="B412" s="48" t="s">
        <v>105</v>
      </c>
      <c r="C412" s="49" t="s">
        <v>130</v>
      </c>
      <c r="D412" s="48"/>
      <c r="G412" s="1"/>
    </row>
    <row r="413" spans="1:7" s="9" customFormat="1" ht="15" customHeight="1" x14ac:dyDescent="0.25">
      <c r="A413" s="23"/>
      <c r="B413" s="48" t="s">
        <v>105</v>
      </c>
      <c r="C413" s="49" t="s">
        <v>297</v>
      </c>
      <c r="D413" s="48" t="s">
        <v>142</v>
      </c>
      <c r="G413" s="1"/>
    </row>
    <row r="414" spans="1:7" s="9" customFormat="1" ht="15" customHeight="1" x14ac:dyDescent="0.25">
      <c r="A414" s="23"/>
      <c r="B414" s="48" t="s">
        <v>105</v>
      </c>
      <c r="C414" s="49" t="s">
        <v>298</v>
      </c>
      <c r="D414" s="48" t="s">
        <v>142</v>
      </c>
      <c r="G414" s="1"/>
    </row>
    <row r="415" spans="1:7" s="9" customFormat="1" ht="15" customHeight="1" x14ac:dyDescent="0.25">
      <c r="A415" s="23"/>
      <c r="B415" s="48" t="s">
        <v>105</v>
      </c>
      <c r="C415" s="49" t="s">
        <v>287</v>
      </c>
      <c r="D415" s="48" t="s">
        <v>14</v>
      </c>
      <c r="G415" s="1"/>
    </row>
    <row r="416" spans="1:7" s="9" customFormat="1" ht="15" customHeight="1" x14ac:dyDescent="0.25">
      <c r="A416" s="23"/>
      <c r="B416" s="48" t="s">
        <v>105</v>
      </c>
      <c r="C416" s="49" t="s">
        <v>286</v>
      </c>
      <c r="D416" s="48" t="s">
        <v>14</v>
      </c>
      <c r="G416" s="1"/>
    </row>
    <row r="417" spans="1:7" s="9" customFormat="1" ht="15" customHeight="1" x14ac:dyDescent="0.25">
      <c r="A417" s="23"/>
      <c r="B417" s="48" t="s">
        <v>105</v>
      </c>
      <c r="C417" s="49" t="s">
        <v>285</v>
      </c>
      <c r="D417" s="48" t="s">
        <v>11</v>
      </c>
      <c r="G417" s="1"/>
    </row>
    <row r="418" spans="1:7" s="9" customFormat="1" ht="15" customHeight="1" x14ac:dyDescent="0.25">
      <c r="A418" s="23"/>
      <c r="B418" s="48" t="s">
        <v>105</v>
      </c>
      <c r="C418" s="49" t="s">
        <v>487</v>
      </c>
      <c r="D418" s="48" t="s">
        <v>11</v>
      </c>
      <c r="G418" s="1"/>
    </row>
    <row r="419" spans="1:7" s="9" customFormat="1" ht="15" customHeight="1" x14ac:dyDescent="0.25">
      <c r="A419" s="23"/>
      <c r="B419" s="48" t="s">
        <v>105</v>
      </c>
      <c r="C419" s="49" t="s">
        <v>113</v>
      </c>
      <c r="D419" s="48"/>
      <c r="G419" s="1"/>
    </row>
    <row r="420" spans="1:7" s="9" customFormat="1" ht="15" customHeight="1" x14ac:dyDescent="0.25">
      <c r="A420" s="23"/>
      <c r="B420" s="48" t="s">
        <v>105</v>
      </c>
      <c r="C420" s="49" t="s">
        <v>473</v>
      </c>
      <c r="D420" s="48" t="s">
        <v>142</v>
      </c>
      <c r="G420" s="1"/>
    </row>
    <row r="421" spans="1:7" s="9" customFormat="1" ht="15" customHeight="1" x14ac:dyDescent="0.25">
      <c r="A421" s="23"/>
      <c r="B421" s="48" t="s">
        <v>105</v>
      </c>
      <c r="C421" s="49" t="s">
        <v>475</v>
      </c>
      <c r="D421" s="48" t="s">
        <v>142</v>
      </c>
      <c r="G421" s="1"/>
    </row>
    <row r="422" spans="1:7" s="9" customFormat="1" ht="15" customHeight="1" x14ac:dyDescent="0.25">
      <c r="A422" s="23"/>
      <c r="B422" s="48" t="s">
        <v>105</v>
      </c>
      <c r="C422" s="49" t="s">
        <v>474</v>
      </c>
      <c r="D422" s="48" t="s">
        <v>142</v>
      </c>
      <c r="G422" s="1"/>
    </row>
    <row r="423" spans="1:7" s="9" customFormat="1" ht="15" customHeight="1" x14ac:dyDescent="0.25">
      <c r="A423" s="23"/>
      <c r="B423" s="48" t="s">
        <v>105</v>
      </c>
      <c r="C423" s="49" t="s">
        <v>484</v>
      </c>
      <c r="D423" s="48" t="s">
        <v>10</v>
      </c>
      <c r="G423" s="1"/>
    </row>
    <row r="424" spans="1:7" s="55" customFormat="1" ht="15" customHeight="1" x14ac:dyDescent="0.25">
      <c r="A424" s="23"/>
      <c r="B424" s="48" t="s">
        <v>105</v>
      </c>
      <c r="C424" s="49" t="s">
        <v>496</v>
      </c>
      <c r="D424" s="48" t="s">
        <v>14</v>
      </c>
      <c r="G424" s="56"/>
    </row>
    <row r="425" spans="1:7" s="9" customFormat="1" ht="15" customHeight="1" x14ac:dyDescent="0.25">
      <c r="A425" s="23"/>
      <c r="B425" s="48" t="s">
        <v>105</v>
      </c>
      <c r="C425" s="49" t="s">
        <v>278</v>
      </c>
      <c r="D425" s="48" t="s">
        <v>142</v>
      </c>
      <c r="G425" s="1"/>
    </row>
    <row r="426" spans="1:7" s="9" customFormat="1" ht="15" customHeight="1" x14ac:dyDescent="0.25">
      <c r="A426" s="23"/>
      <c r="B426" s="48" t="s">
        <v>105</v>
      </c>
      <c r="C426" s="49" t="s">
        <v>486</v>
      </c>
      <c r="D426" s="48" t="s">
        <v>142</v>
      </c>
      <c r="G426" s="1"/>
    </row>
    <row r="427" spans="1:7" s="9" customFormat="1" ht="15" customHeight="1" x14ac:dyDescent="0.25">
      <c r="A427" s="23"/>
      <c r="B427" s="48" t="s">
        <v>105</v>
      </c>
      <c r="C427" s="49" t="s">
        <v>112</v>
      </c>
      <c r="D427" s="48"/>
      <c r="G427" s="1"/>
    </row>
    <row r="428" spans="1:7" s="55" customFormat="1" ht="15" customHeight="1" x14ac:dyDescent="0.25">
      <c r="A428" s="23"/>
      <c r="B428" s="48" t="s">
        <v>105</v>
      </c>
      <c r="C428" s="49" t="s">
        <v>490</v>
      </c>
      <c r="D428" s="48" t="s">
        <v>142</v>
      </c>
      <c r="G428" s="56"/>
    </row>
    <row r="429" spans="1:7" s="55" customFormat="1" ht="15" customHeight="1" x14ac:dyDescent="0.25">
      <c r="A429" s="23"/>
      <c r="B429" s="48" t="s">
        <v>105</v>
      </c>
      <c r="C429" s="49" t="s">
        <v>488</v>
      </c>
      <c r="D429" s="48" t="s">
        <v>142</v>
      </c>
      <c r="G429" s="56"/>
    </row>
    <row r="430" spans="1:7" s="55" customFormat="1" ht="15" customHeight="1" x14ac:dyDescent="0.25">
      <c r="A430" s="23"/>
      <c r="B430" s="48" t="s">
        <v>105</v>
      </c>
      <c r="C430" s="49" t="s">
        <v>491</v>
      </c>
      <c r="D430" s="48" t="s">
        <v>11</v>
      </c>
      <c r="G430" s="56"/>
    </row>
    <row r="431" spans="1:7" s="55" customFormat="1" ht="15" customHeight="1" x14ac:dyDescent="0.25">
      <c r="A431" s="23"/>
      <c r="B431" s="48" t="s">
        <v>105</v>
      </c>
      <c r="C431" s="49" t="s">
        <v>489</v>
      </c>
      <c r="D431" s="48" t="s">
        <v>142</v>
      </c>
      <c r="G431" s="56"/>
    </row>
    <row r="432" spans="1:7" s="55" customFormat="1" ht="15" customHeight="1" x14ac:dyDescent="0.25">
      <c r="A432" s="23"/>
      <c r="B432" s="48" t="s">
        <v>105</v>
      </c>
      <c r="C432" s="49" t="s">
        <v>293</v>
      </c>
      <c r="D432" s="48" t="s">
        <v>10</v>
      </c>
      <c r="G432" s="56"/>
    </row>
    <row r="433" spans="1:7" s="9" customFormat="1" ht="15" customHeight="1" x14ac:dyDescent="0.25">
      <c r="A433" s="23"/>
      <c r="B433" s="48" t="s">
        <v>105</v>
      </c>
      <c r="C433" s="49" t="s">
        <v>131</v>
      </c>
      <c r="D433" s="48" t="s">
        <v>142</v>
      </c>
      <c r="G433" s="1"/>
    </row>
    <row r="434" spans="1:7" s="9" customFormat="1" ht="15" customHeight="1" x14ac:dyDescent="0.25">
      <c r="A434" s="23"/>
      <c r="B434" s="48" t="s">
        <v>105</v>
      </c>
      <c r="C434" s="49" t="s">
        <v>480</v>
      </c>
      <c r="D434" s="48" t="s">
        <v>10</v>
      </c>
      <c r="G434" s="1"/>
    </row>
    <row r="435" spans="1:7" s="9" customFormat="1" ht="15" customHeight="1" x14ac:dyDescent="0.25">
      <c r="A435" s="23"/>
      <c r="B435" s="48" t="s">
        <v>105</v>
      </c>
      <c r="C435" s="49" t="s">
        <v>481</v>
      </c>
      <c r="D435" s="48" t="s">
        <v>10</v>
      </c>
      <c r="G435" s="1"/>
    </row>
    <row r="436" spans="1:7" s="9" customFormat="1" ht="15" customHeight="1" x14ac:dyDescent="0.25">
      <c r="A436" s="23"/>
      <c r="B436" s="48" t="s">
        <v>105</v>
      </c>
      <c r="C436" s="49" t="s">
        <v>294</v>
      </c>
      <c r="D436" s="48" t="s">
        <v>10</v>
      </c>
      <c r="G436" s="1"/>
    </row>
    <row r="437" spans="1:7" s="9" customFormat="1" ht="15" customHeight="1" x14ac:dyDescent="0.25">
      <c r="A437" s="23"/>
      <c r="B437" s="48" t="s">
        <v>105</v>
      </c>
      <c r="C437" s="49" t="s">
        <v>295</v>
      </c>
      <c r="D437" s="48" t="s">
        <v>10</v>
      </c>
      <c r="G437" s="1"/>
    </row>
    <row r="438" spans="1:7" s="9" customFormat="1" ht="15" customHeight="1" x14ac:dyDescent="0.25">
      <c r="A438" s="23"/>
      <c r="B438" s="48" t="s">
        <v>105</v>
      </c>
      <c r="C438" s="49" t="s">
        <v>482</v>
      </c>
      <c r="D438" s="48" t="s">
        <v>142</v>
      </c>
      <c r="G438" s="1"/>
    </row>
    <row r="439" spans="1:7" s="9" customFormat="1" ht="15" customHeight="1" x14ac:dyDescent="0.25">
      <c r="A439" s="23"/>
      <c r="B439" s="48" t="s">
        <v>105</v>
      </c>
      <c r="C439" s="49" t="s">
        <v>291</v>
      </c>
      <c r="D439" s="48" t="s">
        <v>10</v>
      </c>
      <c r="G439" s="1"/>
    </row>
    <row r="440" spans="1:7" s="9" customFormat="1" ht="15" customHeight="1" x14ac:dyDescent="0.25">
      <c r="A440" s="23"/>
      <c r="B440" s="48" t="s">
        <v>105</v>
      </c>
      <c r="C440" s="49" t="s">
        <v>292</v>
      </c>
      <c r="D440" s="48" t="s">
        <v>10</v>
      </c>
      <c r="G440" s="1"/>
    </row>
    <row r="441" spans="1:7" s="9" customFormat="1" ht="15" customHeight="1" x14ac:dyDescent="0.25">
      <c r="A441" s="23">
        <v>433</v>
      </c>
      <c r="B441" s="48" t="s">
        <v>105</v>
      </c>
      <c r="C441" s="49" t="s">
        <v>80</v>
      </c>
      <c r="D441" s="48" t="s">
        <v>12</v>
      </c>
      <c r="G441" s="1"/>
    </row>
    <row r="442" spans="1:7" s="9" customFormat="1" ht="15" customHeight="1" x14ac:dyDescent="0.25">
      <c r="A442" s="23">
        <v>434</v>
      </c>
      <c r="B442" s="48" t="s">
        <v>105</v>
      </c>
      <c r="C442" s="49" t="s">
        <v>132</v>
      </c>
      <c r="D442" s="48" t="s">
        <v>12</v>
      </c>
      <c r="G442" s="1"/>
    </row>
    <row r="443" spans="1:7" s="9" customFormat="1" ht="15" customHeight="1" x14ac:dyDescent="0.25">
      <c r="A443" s="23"/>
      <c r="B443" s="48" t="s">
        <v>105</v>
      </c>
      <c r="C443" s="49" t="s">
        <v>502</v>
      </c>
      <c r="D443" s="48" t="s">
        <v>142</v>
      </c>
      <c r="G443" s="1"/>
    </row>
    <row r="444" spans="1:7" s="9" customFormat="1" ht="15" customHeight="1" x14ac:dyDescent="0.25">
      <c r="A444" s="23"/>
      <c r="B444" s="48" t="s">
        <v>105</v>
      </c>
      <c r="C444" s="49" t="s">
        <v>472</v>
      </c>
      <c r="D444" s="48" t="s">
        <v>142</v>
      </c>
      <c r="G444" s="1"/>
    </row>
    <row r="445" spans="1:7" s="9" customFormat="1" ht="15" customHeight="1" x14ac:dyDescent="0.25">
      <c r="A445" s="23"/>
      <c r="B445" s="48" t="s">
        <v>105</v>
      </c>
      <c r="C445" s="49" t="s">
        <v>477</v>
      </c>
      <c r="D445" s="48" t="s">
        <v>115</v>
      </c>
      <c r="G445" s="1"/>
    </row>
    <row r="446" spans="1:7" s="9" customFormat="1" ht="15" customHeight="1" x14ac:dyDescent="0.25">
      <c r="A446" s="23"/>
      <c r="B446" s="48" t="s">
        <v>105</v>
      </c>
      <c r="C446" s="49" t="s">
        <v>478</v>
      </c>
      <c r="D446" s="48" t="s">
        <v>115</v>
      </c>
      <c r="G446" s="1"/>
    </row>
    <row r="447" spans="1:7" s="9" customFormat="1" ht="15" customHeight="1" x14ac:dyDescent="0.25">
      <c r="A447" s="23"/>
      <c r="B447" s="48" t="s">
        <v>105</v>
      </c>
      <c r="C447" s="49" t="s">
        <v>476</v>
      </c>
      <c r="D447" s="48" t="s">
        <v>142</v>
      </c>
      <c r="G447" s="1"/>
    </row>
    <row r="448" spans="1:7" s="9" customFormat="1" ht="15" customHeight="1" x14ac:dyDescent="0.25">
      <c r="A448" s="23">
        <v>435</v>
      </c>
      <c r="B448" s="48" t="s">
        <v>105</v>
      </c>
      <c r="C448" s="49" t="s">
        <v>83</v>
      </c>
      <c r="D448" s="48" t="s">
        <v>11</v>
      </c>
      <c r="G448" s="1"/>
    </row>
    <row r="449" spans="1:7" ht="15" customHeight="1" x14ac:dyDescent="0.25">
      <c r="A449" s="23">
        <v>436</v>
      </c>
      <c r="B449" s="48" t="s">
        <v>105</v>
      </c>
      <c r="C449" s="49" t="s">
        <v>16</v>
      </c>
      <c r="D449" s="48" t="s">
        <v>11</v>
      </c>
    </row>
    <row r="450" spans="1:7" ht="15" customHeight="1" x14ac:dyDescent="0.25">
      <c r="A450" s="23"/>
      <c r="B450" s="48" t="s">
        <v>105</v>
      </c>
      <c r="C450" s="49" t="s">
        <v>485</v>
      </c>
      <c r="D450" s="48" t="s">
        <v>11</v>
      </c>
    </row>
    <row r="451" spans="1:7" ht="15" customHeight="1" x14ac:dyDescent="0.25">
      <c r="A451" s="23"/>
      <c r="B451" s="48" t="s">
        <v>105</v>
      </c>
      <c r="C451" s="49" t="s">
        <v>471</v>
      </c>
      <c r="D451" s="48" t="s">
        <v>142</v>
      </c>
    </row>
    <row r="452" spans="1:7" ht="15" customHeight="1" x14ac:dyDescent="0.25">
      <c r="A452" s="23"/>
      <c r="B452" s="48" t="s">
        <v>105</v>
      </c>
      <c r="C452" s="49" t="s">
        <v>279</v>
      </c>
      <c r="D452" s="48" t="s">
        <v>142</v>
      </c>
    </row>
    <row r="453" spans="1:7" s="9" customFormat="1" ht="15" customHeight="1" x14ac:dyDescent="0.25">
      <c r="A453" s="55"/>
      <c r="B453" s="44"/>
      <c r="C453" s="43"/>
      <c r="D453" s="44"/>
      <c r="G453" s="1"/>
    </row>
    <row r="454" spans="1:7" s="9" customFormat="1" ht="15" customHeight="1" x14ac:dyDescent="0.25">
      <c r="A454" s="23"/>
      <c r="B454" s="48" t="s">
        <v>296</v>
      </c>
      <c r="C454" s="49" t="s">
        <v>484</v>
      </c>
      <c r="D454" s="48" t="s">
        <v>11</v>
      </c>
      <c r="G454" s="1"/>
    </row>
    <row r="455" spans="1:7" s="9" customFormat="1" ht="15" customHeight="1" x14ac:dyDescent="0.25">
      <c r="A455" s="23"/>
      <c r="B455" s="48" t="s">
        <v>296</v>
      </c>
      <c r="C455" s="49" t="s">
        <v>492</v>
      </c>
      <c r="D455" s="48" t="s">
        <v>11</v>
      </c>
      <c r="G455" s="1"/>
    </row>
    <row r="456" spans="1:7" s="9" customFormat="1" ht="15" customHeight="1" x14ac:dyDescent="0.25">
      <c r="A456" s="56"/>
      <c r="B456" s="44"/>
      <c r="C456" s="43"/>
      <c r="D456" s="44"/>
      <c r="G456" s="1"/>
    </row>
    <row r="457" spans="1:7" s="9" customFormat="1" ht="15" customHeight="1" x14ac:dyDescent="0.25">
      <c r="A457" s="23"/>
      <c r="B457" s="48" t="s">
        <v>223</v>
      </c>
      <c r="C457" s="49" t="s">
        <v>112</v>
      </c>
      <c r="D457" s="48"/>
      <c r="G457" s="1"/>
    </row>
    <row r="458" spans="1:7" s="9" customFormat="1" ht="15" customHeight="1" x14ac:dyDescent="0.25">
      <c r="A458" s="23"/>
      <c r="B458" s="48" t="s">
        <v>223</v>
      </c>
      <c r="C458" s="49" t="s">
        <v>113</v>
      </c>
      <c r="D458" s="48"/>
      <c r="G458" s="1"/>
    </row>
    <row r="459" spans="1:7" s="9" customFormat="1" ht="15" customHeight="1" x14ac:dyDescent="0.25">
      <c r="A459" s="23"/>
      <c r="B459" s="48" t="s">
        <v>223</v>
      </c>
      <c r="C459" s="49" t="s">
        <v>224</v>
      </c>
      <c r="D459" s="48" t="s">
        <v>10</v>
      </c>
      <c r="G459" s="1"/>
    </row>
    <row r="460" spans="1:7" s="9" customFormat="1" ht="15" customHeight="1" x14ac:dyDescent="0.25">
      <c r="A460" s="23">
        <v>491</v>
      </c>
      <c r="B460" s="48" t="s">
        <v>223</v>
      </c>
      <c r="C460" s="49" t="s">
        <v>225</v>
      </c>
      <c r="D460" s="48" t="s">
        <v>10</v>
      </c>
      <c r="G460" s="1"/>
    </row>
    <row r="461" spans="1:7" s="9" customFormat="1" ht="15" customHeight="1" x14ac:dyDescent="0.25">
      <c r="A461" s="56"/>
      <c r="B461" s="44"/>
      <c r="C461" s="43"/>
      <c r="D461" s="44"/>
      <c r="G461" s="1"/>
    </row>
    <row r="462" spans="1:7" ht="15" customHeight="1" x14ac:dyDescent="0.25">
      <c r="A462" s="23"/>
      <c r="B462" s="48" t="s">
        <v>78</v>
      </c>
      <c r="C462" s="49" t="s">
        <v>483</v>
      </c>
      <c r="D462" s="48" t="s">
        <v>10</v>
      </c>
    </row>
    <row r="463" spans="1:7" s="55" customFormat="1" ht="15" customHeight="1" x14ac:dyDescent="0.25">
      <c r="A463" s="23"/>
      <c r="B463" s="48" t="s">
        <v>78</v>
      </c>
      <c r="C463" s="49" t="s">
        <v>479</v>
      </c>
      <c r="D463" s="48" t="s">
        <v>115</v>
      </c>
      <c r="G463" s="56"/>
    </row>
    <row r="464" spans="1:7" ht="15" customHeight="1" x14ac:dyDescent="0.25">
      <c r="A464" s="23">
        <v>491</v>
      </c>
      <c r="B464" s="48" t="s">
        <v>78</v>
      </c>
      <c r="C464" s="49" t="s">
        <v>79</v>
      </c>
      <c r="D464" s="48" t="s">
        <v>12</v>
      </c>
    </row>
    <row r="465" spans="1:7" s="9" customFormat="1" ht="15" customHeight="1" x14ac:dyDescent="0.25">
      <c r="A465" s="23"/>
      <c r="B465" s="48" t="s">
        <v>78</v>
      </c>
      <c r="C465" s="49" t="s">
        <v>130</v>
      </c>
      <c r="D465" s="48" t="s">
        <v>12</v>
      </c>
      <c r="G465" s="1"/>
    </row>
    <row r="466" spans="1:7" s="9" customFormat="1" ht="15" customHeight="1" x14ac:dyDescent="0.25">
      <c r="A466" s="23"/>
      <c r="B466" s="48" t="s">
        <v>78</v>
      </c>
      <c r="C466" s="49" t="s">
        <v>297</v>
      </c>
      <c r="D466" s="48" t="s">
        <v>142</v>
      </c>
      <c r="G466" s="1"/>
    </row>
    <row r="467" spans="1:7" s="9" customFormat="1" ht="15" customHeight="1" x14ac:dyDescent="0.25">
      <c r="A467" s="23"/>
      <c r="B467" s="48" t="s">
        <v>78</v>
      </c>
      <c r="C467" s="49" t="s">
        <v>298</v>
      </c>
      <c r="D467" s="48" t="s">
        <v>142</v>
      </c>
      <c r="G467" s="1"/>
    </row>
    <row r="468" spans="1:7" s="9" customFormat="1" ht="15" customHeight="1" x14ac:dyDescent="0.25">
      <c r="A468" s="23"/>
      <c r="B468" s="48" t="s">
        <v>78</v>
      </c>
      <c r="C468" s="49" t="s">
        <v>287</v>
      </c>
      <c r="D468" s="48" t="s">
        <v>14</v>
      </c>
      <c r="G468" s="1"/>
    </row>
    <row r="469" spans="1:7" s="9" customFormat="1" ht="15" customHeight="1" x14ac:dyDescent="0.25">
      <c r="A469" s="23"/>
      <c r="B469" s="48" t="s">
        <v>78</v>
      </c>
      <c r="C469" s="49" t="s">
        <v>286</v>
      </c>
      <c r="D469" s="48" t="s">
        <v>14</v>
      </c>
      <c r="G469" s="1"/>
    </row>
    <row r="470" spans="1:7" s="9" customFormat="1" ht="15" customHeight="1" x14ac:dyDescent="0.25">
      <c r="A470" s="23"/>
      <c r="B470" s="48" t="s">
        <v>78</v>
      </c>
      <c r="C470" s="49" t="s">
        <v>285</v>
      </c>
      <c r="D470" s="48" t="s">
        <v>11</v>
      </c>
      <c r="G470" s="1"/>
    </row>
    <row r="471" spans="1:7" s="9" customFormat="1" ht="15" customHeight="1" x14ac:dyDescent="0.25">
      <c r="A471" s="23"/>
      <c r="B471" s="48" t="s">
        <v>78</v>
      </c>
      <c r="C471" s="49" t="s">
        <v>487</v>
      </c>
      <c r="D471" s="48" t="s">
        <v>142</v>
      </c>
      <c r="G471" s="1"/>
    </row>
    <row r="472" spans="1:7" s="9" customFormat="1" ht="15" customHeight="1" x14ac:dyDescent="0.25">
      <c r="A472" s="23"/>
      <c r="B472" s="48" t="s">
        <v>78</v>
      </c>
      <c r="C472" s="49" t="s">
        <v>113</v>
      </c>
      <c r="D472" s="48"/>
      <c r="G472" s="1"/>
    </row>
    <row r="473" spans="1:7" s="9" customFormat="1" ht="15" customHeight="1" x14ac:dyDescent="0.25">
      <c r="A473" s="23"/>
      <c r="B473" s="48" t="s">
        <v>78</v>
      </c>
      <c r="C473" s="49" t="s">
        <v>473</v>
      </c>
      <c r="D473" s="48" t="s">
        <v>142</v>
      </c>
      <c r="G473" s="1"/>
    </row>
    <row r="474" spans="1:7" s="9" customFormat="1" ht="15" customHeight="1" x14ac:dyDescent="0.25">
      <c r="A474" s="23"/>
      <c r="B474" s="48" t="s">
        <v>78</v>
      </c>
      <c r="C474" s="49" t="s">
        <v>475</v>
      </c>
      <c r="D474" s="48" t="s">
        <v>142</v>
      </c>
      <c r="G474" s="1"/>
    </row>
    <row r="475" spans="1:7" s="9" customFormat="1" ht="15" customHeight="1" x14ac:dyDescent="0.25">
      <c r="A475" s="23"/>
      <c r="B475" s="48" t="s">
        <v>78</v>
      </c>
      <c r="C475" s="49" t="s">
        <v>474</v>
      </c>
      <c r="D475" s="48" t="s">
        <v>142</v>
      </c>
      <c r="G475" s="1"/>
    </row>
    <row r="476" spans="1:7" s="55" customFormat="1" ht="15" customHeight="1" x14ac:dyDescent="0.25">
      <c r="A476" s="23"/>
      <c r="B476" s="48" t="s">
        <v>78</v>
      </c>
      <c r="C476" s="49" t="s">
        <v>494</v>
      </c>
      <c r="D476" s="48" t="s">
        <v>11</v>
      </c>
      <c r="G476" s="56"/>
    </row>
    <row r="477" spans="1:7" s="55" customFormat="1" ht="15" customHeight="1" x14ac:dyDescent="0.25">
      <c r="A477" s="23"/>
      <c r="B477" s="48" t="s">
        <v>78</v>
      </c>
      <c r="C477" s="49" t="s">
        <v>496</v>
      </c>
      <c r="D477" s="48" t="s">
        <v>14</v>
      </c>
      <c r="G477" s="56"/>
    </row>
    <row r="478" spans="1:7" s="55" customFormat="1" ht="15" customHeight="1" x14ac:dyDescent="0.25">
      <c r="A478" s="23"/>
      <c r="B478" s="48" t="s">
        <v>78</v>
      </c>
      <c r="C478" s="49" t="s">
        <v>278</v>
      </c>
      <c r="D478" s="48" t="s">
        <v>142</v>
      </c>
      <c r="G478" s="56"/>
    </row>
    <row r="479" spans="1:7" s="55" customFormat="1" ht="15" customHeight="1" x14ac:dyDescent="0.25">
      <c r="A479" s="23"/>
      <c r="B479" s="48" t="s">
        <v>78</v>
      </c>
      <c r="C479" s="49" t="s">
        <v>495</v>
      </c>
      <c r="D479" s="48" t="s">
        <v>11</v>
      </c>
      <c r="G479" s="56"/>
    </row>
    <row r="480" spans="1:7" s="55" customFormat="1" ht="15" customHeight="1" x14ac:dyDescent="0.25">
      <c r="A480" s="23"/>
      <c r="B480" s="48" t="s">
        <v>78</v>
      </c>
      <c r="C480" s="49" t="s">
        <v>112</v>
      </c>
      <c r="D480" s="48"/>
      <c r="G480" s="56"/>
    </row>
    <row r="481" spans="1:7" s="9" customFormat="1" ht="15" customHeight="1" x14ac:dyDescent="0.25">
      <c r="A481" s="23"/>
      <c r="B481" s="48" t="s">
        <v>78</v>
      </c>
      <c r="C481" s="49" t="s">
        <v>490</v>
      </c>
      <c r="D481" s="48" t="s">
        <v>11</v>
      </c>
      <c r="G481" s="1"/>
    </row>
    <row r="482" spans="1:7" s="9" customFormat="1" ht="15" customHeight="1" x14ac:dyDescent="0.25">
      <c r="A482" s="23"/>
      <c r="B482" s="48" t="s">
        <v>78</v>
      </c>
      <c r="C482" s="49" t="s">
        <v>488</v>
      </c>
      <c r="D482" s="48" t="s">
        <v>142</v>
      </c>
      <c r="G482" s="1"/>
    </row>
    <row r="483" spans="1:7" s="9" customFormat="1" ht="15" customHeight="1" x14ac:dyDescent="0.25">
      <c r="A483" s="23"/>
      <c r="B483" s="48" t="s">
        <v>78</v>
      </c>
      <c r="C483" s="49" t="s">
        <v>491</v>
      </c>
      <c r="D483" s="48" t="s">
        <v>11</v>
      </c>
      <c r="G483" s="1"/>
    </row>
    <row r="484" spans="1:7" s="9" customFormat="1" ht="15" customHeight="1" x14ac:dyDescent="0.25">
      <c r="A484" s="23"/>
      <c r="B484" s="48" t="s">
        <v>78</v>
      </c>
      <c r="C484" s="49" t="s">
        <v>489</v>
      </c>
      <c r="D484" s="48" t="s">
        <v>142</v>
      </c>
      <c r="G484" s="1"/>
    </row>
    <row r="485" spans="1:7" s="9" customFormat="1" ht="15" customHeight="1" x14ac:dyDescent="0.25">
      <c r="A485" s="23"/>
      <c r="B485" s="48" t="s">
        <v>78</v>
      </c>
      <c r="C485" s="49" t="s">
        <v>293</v>
      </c>
      <c r="D485" s="48" t="s">
        <v>10</v>
      </c>
      <c r="G485" s="1"/>
    </row>
    <row r="486" spans="1:7" s="9" customFormat="1" ht="15" customHeight="1" x14ac:dyDescent="0.25">
      <c r="A486" s="23"/>
      <c r="B486" s="48" t="s">
        <v>78</v>
      </c>
      <c r="C486" s="49" t="s">
        <v>480</v>
      </c>
      <c r="D486" s="48" t="s">
        <v>10</v>
      </c>
      <c r="G486" s="1"/>
    </row>
    <row r="487" spans="1:7" s="9" customFormat="1" ht="15" customHeight="1" x14ac:dyDescent="0.25">
      <c r="A487" s="23"/>
      <c r="B487" s="48" t="s">
        <v>78</v>
      </c>
      <c r="C487" s="49" t="s">
        <v>481</v>
      </c>
      <c r="D487" s="48" t="s">
        <v>10</v>
      </c>
      <c r="G487" s="1"/>
    </row>
    <row r="488" spans="1:7" s="9" customFormat="1" ht="15" customHeight="1" x14ac:dyDescent="0.25">
      <c r="A488" s="23"/>
      <c r="B488" s="48" t="s">
        <v>78</v>
      </c>
      <c r="C488" s="49" t="s">
        <v>294</v>
      </c>
      <c r="D488" s="48" t="s">
        <v>10</v>
      </c>
      <c r="G488" s="1"/>
    </row>
    <row r="489" spans="1:7" s="9" customFormat="1" ht="15" customHeight="1" x14ac:dyDescent="0.25">
      <c r="A489" s="23"/>
      <c r="B489" s="48" t="s">
        <v>78</v>
      </c>
      <c r="C489" s="49" t="s">
        <v>295</v>
      </c>
      <c r="D489" s="48" t="s">
        <v>10</v>
      </c>
      <c r="G489" s="1"/>
    </row>
    <row r="490" spans="1:7" s="9" customFormat="1" ht="15" customHeight="1" x14ac:dyDescent="0.25">
      <c r="A490" s="23"/>
      <c r="B490" s="48" t="s">
        <v>78</v>
      </c>
      <c r="C490" s="49" t="s">
        <v>291</v>
      </c>
      <c r="D490" s="48" t="s">
        <v>10</v>
      </c>
      <c r="G490" s="1"/>
    </row>
    <row r="491" spans="1:7" s="9" customFormat="1" ht="15" customHeight="1" x14ac:dyDescent="0.25">
      <c r="A491" s="23"/>
      <c r="B491" s="48" t="s">
        <v>78</v>
      </c>
      <c r="C491" s="49" t="s">
        <v>292</v>
      </c>
      <c r="D491" s="48" t="s">
        <v>10</v>
      </c>
      <c r="G491" s="1"/>
    </row>
    <row r="492" spans="1:7" s="9" customFormat="1" ht="15" customHeight="1" x14ac:dyDescent="0.25">
      <c r="A492" s="23">
        <v>493</v>
      </c>
      <c r="B492" s="48" t="s">
        <v>78</v>
      </c>
      <c r="C492" s="49" t="s">
        <v>80</v>
      </c>
      <c r="D492" s="48" t="s">
        <v>11</v>
      </c>
      <c r="G492" s="1"/>
    </row>
    <row r="493" spans="1:7" s="9" customFormat="1" ht="15" customHeight="1" x14ac:dyDescent="0.25">
      <c r="A493" s="23">
        <v>494</v>
      </c>
      <c r="B493" s="48" t="s">
        <v>78</v>
      </c>
      <c r="C493" s="49" t="s">
        <v>81</v>
      </c>
      <c r="D493" s="48" t="s">
        <v>11</v>
      </c>
      <c r="G493" s="1"/>
    </row>
    <row r="494" spans="1:7" s="9" customFormat="1" ht="15" customHeight="1" x14ac:dyDescent="0.25">
      <c r="A494" s="23">
        <v>495</v>
      </c>
      <c r="B494" s="48" t="s">
        <v>78</v>
      </c>
      <c r="C494" s="49" t="s">
        <v>82</v>
      </c>
      <c r="D494" s="48" t="s">
        <v>12</v>
      </c>
      <c r="G494" s="1"/>
    </row>
    <row r="495" spans="1:7" s="9" customFormat="1" ht="15" customHeight="1" x14ac:dyDescent="0.25">
      <c r="A495" s="23"/>
      <c r="B495" s="48" t="s">
        <v>78</v>
      </c>
      <c r="C495" s="49" t="s">
        <v>502</v>
      </c>
      <c r="D495" s="48" t="s">
        <v>142</v>
      </c>
      <c r="G495" s="1"/>
    </row>
    <row r="496" spans="1:7" s="9" customFormat="1" ht="15" customHeight="1" x14ac:dyDescent="0.25">
      <c r="A496" s="23"/>
      <c r="B496" s="48" t="s">
        <v>78</v>
      </c>
      <c r="C496" s="49" t="s">
        <v>502</v>
      </c>
      <c r="D496" s="48" t="s">
        <v>142</v>
      </c>
      <c r="G496" s="1"/>
    </row>
    <row r="497" spans="1:7" s="9" customFormat="1" ht="15" customHeight="1" x14ac:dyDescent="0.25">
      <c r="A497" s="23"/>
      <c r="B497" s="48" t="s">
        <v>78</v>
      </c>
      <c r="C497" s="49" t="s">
        <v>300</v>
      </c>
      <c r="D497" s="48" t="s">
        <v>142</v>
      </c>
      <c r="G497" s="1"/>
    </row>
    <row r="498" spans="1:7" s="9" customFormat="1" ht="15" customHeight="1" x14ac:dyDescent="0.25">
      <c r="A498" s="23"/>
      <c r="B498" s="48" t="s">
        <v>78</v>
      </c>
      <c r="C498" s="49" t="s">
        <v>472</v>
      </c>
      <c r="D498" s="48" t="s">
        <v>142</v>
      </c>
      <c r="G498" s="1"/>
    </row>
    <row r="499" spans="1:7" s="9" customFormat="1" ht="15" customHeight="1" x14ac:dyDescent="0.25">
      <c r="A499" s="23"/>
      <c r="B499" s="48" t="s">
        <v>78</v>
      </c>
      <c r="C499" s="49" t="s">
        <v>493</v>
      </c>
      <c r="D499" s="48" t="s">
        <v>142</v>
      </c>
      <c r="G499" s="1"/>
    </row>
    <row r="500" spans="1:7" s="9" customFormat="1" ht="15" customHeight="1" x14ac:dyDescent="0.25">
      <c r="A500" s="23"/>
      <c r="B500" s="48" t="s">
        <v>78</v>
      </c>
      <c r="C500" s="49" t="s">
        <v>477</v>
      </c>
      <c r="D500" s="48" t="s">
        <v>115</v>
      </c>
      <c r="G500" s="1"/>
    </row>
    <row r="501" spans="1:7" s="9" customFormat="1" ht="15" customHeight="1" x14ac:dyDescent="0.25">
      <c r="A501" s="23"/>
      <c r="B501" s="48" t="s">
        <v>78</v>
      </c>
      <c r="C501" s="49" t="s">
        <v>478</v>
      </c>
      <c r="D501" s="48" t="s">
        <v>115</v>
      </c>
      <c r="G501" s="1"/>
    </row>
    <row r="502" spans="1:7" ht="15" customHeight="1" x14ac:dyDescent="0.25">
      <c r="A502" s="23"/>
      <c r="B502" s="48" t="s">
        <v>78</v>
      </c>
      <c r="C502" s="49" t="s">
        <v>476</v>
      </c>
      <c r="D502" s="48" t="s">
        <v>142</v>
      </c>
    </row>
    <row r="503" spans="1:7" ht="15" customHeight="1" x14ac:dyDescent="0.25">
      <c r="A503" s="23"/>
      <c r="B503" s="48" t="s">
        <v>78</v>
      </c>
      <c r="C503" s="49" t="s">
        <v>83</v>
      </c>
      <c r="D503" s="48" t="s">
        <v>14</v>
      </c>
    </row>
    <row r="504" spans="1:7" ht="15" customHeight="1" x14ac:dyDescent="0.25">
      <c r="A504" s="23"/>
      <c r="B504" s="48" t="s">
        <v>78</v>
      </c>
      <c r="C504" s="49" t="s">
        <v>16</v>
      </c>
      <c r="D504" s="48" t="s">
        <v>14</v>
      </c>
    </row>
    <row r="505" spans="1:7" ht="15" customHeight="1" x14ac:dyDescent="0.25">
      <c r="A505" s="23"/>
      <c r="B505" s="48" t="s">
        <v>78</v>
      </c>
      <c r="C505" s="49" t="s">
        <v>485</v>
      </c>
      <c r="D505" s="48" t="s">
        <v>142</v>
      </c>
    </row>
    <row r="506" spans="1:7" ht="15" customHeight="1" x14ac:dyDescent="0.25">
      <c r="A506" s="23"/>
      <c r="B506" s="48" t="s">
        <v>78</v>
      </c>
      <c r="C506" s="49" t="s">
        <v>471</v>
      </c>
      <c r="D506" s="48" t="s">
        <v>142</v>
      </c>
    </row>
    <row r="507" spans="1:7" ht="15" customHeight="1" x14ac:dyDescent="0.25">
      <c r="A507" s="23">
        <v>496</v>
      </c>
      <c r="B507" s="48" t="s">
        <v>78</v>
      </c>
      <c r="C507" s="49" t="s">
        <v>84</v>
      </c>
      <c r="D507" s="48" t="s">
        <v>12</v>
      </c>
    </row>
    <row r="508" spans="1:7" ht="15" customHeight="1" x14ac:dyDescent="0.25">
      <c r="A508" s="23"/>
      <c r="B508" s="48" t="s">
        <v>78</v>
      </c>
      <c r="C508" s="49" t="s">
        <v>279</v>
      </c>
      <c r="D508" s="48" t="s">
        <v>142</v>
      </c>
    </row>
    <row r="509" spans="1:7" ht="15" customHeight="1" x14ac:dyDescent="0.25">
      <c r="A509" s="55"/>
      <c r="B509" s="47"/>
      <c r="C509" s="42"/>
      <c r="D509" s="47"/>
    </row>
    <row r="510" spans="1:7" s="9" customFormat="1" ht="15" customHeight="1" x14ac:dyDescent="0.25">
      <c r="A510" s="23"/>
      <c r="B510" s="48" t="s">
        <v>210</v>
      </c>
      <c r="C510" s="49" t="s">
        <v>112</v>
      </c>
      <c r="D510" s="48"/>
      <c r="G510" s="1"/>
    </row>
    <row r="511" spans="1:7" s="9" customFormat="1" ht="15" customHeight="1" x14ac:dyDescent="0.25">
      <c r="A511" s="23"/>
      <c r="B511" s="48" t="s">
        <v>210</v>
      </c>
      <c r="C511" s="49" t="s">
        <v>113</v>
      </c>
      <c r="D511" s="48"/>
      <c r="G511" s="1"/>
    </row>
    <row r="512" spans="1:7" s="9" customFormat="1" ht="15" customHeight="1" x14ac:dyDescent="0.25">
      <c r="A512" s="23"/>
      <c r="B512" s="48" t="s">
        <v>210</v>
      </c>
      <c r="C512" s="49" t="s">
        <v>144</v>
      </c>
      <c r="D512" s="48" t="s">
        <v>142</v>
      </c>
      <c r="G512" s="1"/>
    </row>
    <row r="513" spans="1:7" s="9" customFormat="1" ht="15" customHeight="1" x14ac:dyDescent="0.25">
      <c r="A513" s="23"/>
      <c r="B513" s="48" t="s">
        <v>210</v>
      </c>
      <c r="C513" s="49" t="s">
        <v>260</v>
      </c>
      <c r="D513" s="48" t="s">
        <v>48</v>
      </c>
      <c r="G513" s="1"/>
    </row>
    <row r="514" spans="1:7" s="9" customFormat="1" ht="15" customHeight="1" x14ac:dyDescent="0.25">
      <c r="A514" s="23"/>
      <c r="B514" s="48" t="s">
        <v>210</v>
      </c>
      <c r="C514" s="49" t="s">
        <v>258</v>
      </c>
      <c r="D514" s="48" t="s">
        <v>48</v>
      </c>
      <c r="G514" s="1"/>
    </row>
    <row r="515" spans="1:7" s="9" customFormat="1" ht="15" customHeight="1" x14ac:dyDescent="0.25">
      <c r="A515" s="23"/>
      <c r="B515" s="48" t="s">
        <v>210</v>
      </c>
      <c r="C515" s="49" t="s">
        <v>173</v>
      </c>
      <c r="D515" s="48" t="s">
        <v>48</v>
      </c>
      <c r="G515" s="1"/>
    </row>
    <row r="516" spans="1:7" s="9" customFormat="1" ht="15" customHeight="1" x14ac:dyDescent="0.25">
      <c r="A516" s="23"/>
      <c r="B516" s="48" t="s">
        <v>210</v>
      </c>
      <c r="C516" s="49" t="s">
        <v>172</v>
      </c>
      <c r="D516" s="48" t="s">
        <v>115</v>
      </c>
      <c r="G516" s="1"/>
    </row>
    <row r="517" spans="1:7" s="9" customFormat="1" ht="15" customHeight="1" x14ac:dyDescent="0.25">
      <c r="A517" s="23"/>
      <c r="B517" s="48" t="s">
        <v>210</v>
      </c>
      <c r="C517" s="49" t="s">
        <v>181</v>
      </c>
      <c r="D517" s="48" t="s">
        <v>115</v>
      </c>
      <c r="G517" s="1"/>
    </row>
    <row r="518" spans="1:7" s="9" customFormat="1" ht="15" customHeight="1" x14ac:dyDescent="0.25">
      <c r="A518" s="23"/>
      <c r="B518" s="48" t="s">
        <v>210</v>
      </c>
      <c r="C518" s="49" t="s">
        <v>183</v>
      </c>
      <c r="D518" s="48" t="s">
        <v>142</v>
      </c>
      <c r="G518" s="1"/>
    </row>
    <row r="519" spans="1:7" s="9" customFormat="1" ht="15" customHeight="1" x14ac:dyDescent="0.25">
      <c r="A519" s="23"/>
      <c r="B519" s="48" t="s">
        <v>210</v>
      </c>
      <c r="C519" s="49" t="s">
        <v>182</v>
      </c>
      <c r="D519" s="48" t="s">
        <v>15</v>
      </c>
      <c r="G519" s="1"/>
    </row>
    <row r="520" spans="1:7" s="9" customFormat="1" ht="15" customHeight="1" x14ac:dyDescent="0.25">
      <c r="A520" s="23"/>
      <c r="B520" s="48" t="s">
        <v>210</v>
      </c>
      <c r="C520" s="49" t="s">
        <v>184</v>
      </c>
      <c r="D520" s="48" t="s">
        <v>142</v>
      </c>
      <c r="G520" s="1"/>
    </row>
    <row r="521" spans="1:7" s="9" customFormat="1" ht="15" customHeight="1" x14ac:dyDescent="0.25">
      <c r="A521" s="23"/>
      <c r="B521" s="48" t="s">
        <v>210</v>
      </c>
      <c r="C521" s="49" t="s">
        <v>208</v>
      </c>
      <c r="D521" s="48" t="s">
        <v>15</v>
      </c>
      <c r="G521" s="1"/>
    </row>
    <row r="522" spans="1:7" s="9" customFormat="1" ht="15" customHeight="1" x14ac:dyDescent="0.25">
      <c r="A522" s="23"/>
      <c r="B522" s="48" t="s">
        <v>210</v>
      </c>
      <c r="C522" s="49" t="s">
        <v>166</v>
      </c>
      <c r="D522" s="48" t="s">
        <v>10</v>
      </c>
      <c r="G522" s="1"/>
    </row>
    <row r="523" spans="1:7" s="9" customFormat="1" ht="15" customHeight="1" x14ac:dyDescent="0.25">
      <c r="A523" s="23"/>
      <c r="B523" s="48" t="s">
        <v>210</v>
      </c>
      <c r="C523" s="49" t="s">
        <v>164</v>
      </c>
      <c r="D523" s="48" t="s">
        <v>115</v>
      </c>
      <c r="G523" s="1"/>
    </row>
    <row r="524" spans="1:7" s="9" customFormat="1" ht="15" customHeight="1" x14ac:dyDescent="0.25">
      <c r="A524" s="23"/>
      <c r="B524" s="48" t="s">
        <v>210</v>
      </c>
      <c r="C524" s="49" t="s">
        <v>213</v>
      </c>
      <c r="D524" s="48" t="s">
        <v>15</v>
      </c>
      <c r="G524" s="1"/>
    </row>
    <row r="525" spans="1:7" s="9" customFormat="1" ht="15" customHeight="1" x14ac:dyDescent="0.25">
      <c r="A525" s="23"/>
      <c r="B525" s="48" t="s">
        <v>210</v>
      </c>
      <c r="C525" s="49" t="s">
        <v>140</v>
      </c>
      <c r="D525" s="48" t="s">
        <v>142</v>
      </c>
      <c r="G525" s="1"/>
    </row>
    <row r="526" spans="1:7" s="9" customFormat="1" ht="15" customHeight="1" x14ac:dyDescent="0.25">
      <c r="A526" s="23"/>
      <c r="B526" s="48" t="s">
        <v>210</v>
      </c>
      <c r="C526" s="49" t="s">
        <v>185</v>
      </c>
      <c r="D526" s="48" t="s">
        <v>15</v>
      </c>
      <c r="G526" s="1"/>
    </row>
    <row r="527" spans="1:7" s="9" customFormat="1" ht="15" customHeight="1" x14ac:dyDescent="0.25">
      <c r="A527" s="23"/>
      <c r="B527" s="48" t="s">
        <v>210</v>
      </c>
      <c r="C527" s="49" t="s">
        <v>211</v>
      </c>
      <c r="D527" s="48" t="s">
        <v>48</v>
      </c>
      <c r="G527" s="1"/>
    </row>
    <row r="528" spans="1:7" s="9" customFormat="1" ht="15" customHeight="1" x14ac:dyDescent="0.25">
      <c r="A528" s="55"/>
      <c r="B528" s="44"/>
      <c r="C528" s="43"/>
      <c r="D528" s="44"/>
      <c r="G528" s="1"/>
    </row>
    <row r="529" spans="1:7" ht="15" customHeight="1" x14ac:dyDescent="0.25">
      <c r="A529" s="23"/>
      <c r="B529" s="48" t="s">
        <v>192</v>
      </c>
      <c r="C529" s="49" t="s">
        <v>112</v>
      </c>
      <c r="D529" s="48"/>
    </row>
    <row r="530" spans="1:7" ht="15" customHeight="1" x14ac:dyDescent="0.25">
      <c r="A530" s="23"/>
      <c r="B530" s="48" t="s">
        <v>192</v>
      </c>
      <c r="C530" s="49" t="s">
        <v>113</v>
      </c>
      <c r="D530" s="48"/>
    </row>
    <row r="531" spans="1:7" ht="15" customHeight="1" x14ac:dyDescent="0.25">
      <c r="A531" s="23"/>
      <c r="B531" s="48" t="s">
        <v>192</v>
      </c>
      <c r="C531" s="49" t="s">
        <v>144</v>
      </c>
      <c r="D531" s="48" t="s">
        <v>142</v>
      </c>
    </row>
    <row r="532" spans="1:7" ht="15" customHeight="1" x14ac:dyDescent="0.25">
      <c r="A532" s="23"/>
      <c r="B532" s="48" t="s">
        <v>192</v>
      </c>
      <c r="C532" s="49" t="s">
        <v>260</v>
      </c>
      <c r="D532" s="48" t="s">
        <v>48</v>
      </c>
    </row>
    <row r="533" spans="1:7" ht="15" customHeight="1" x14ac:dyDescent="0.25">
      <c r="A533" s="23"/>
      <c r="B533" s="48" t="s">
        <v>192</v>
      </c>
      <c r="C533" s="49" t="s">
        <v>258</v>
      </c>
      <c r="D533" s="48" t="s">
        <v>48</v>
      </c>
    </row>
    <row r="534" spans="1:7" ht="15" customHeight="1" x14ac:dyDescent="0.25">
      <c r="A534" s="23"/>
      <c r="B534" s="48" t="s">
        <v>192</v>
      </c>
      <c r="C534" s="49" t="s">
        <v>173</v>
      </c>
      <c r="D534" s="48" t="s">
        <v>48</v>
      </c>
    </row>
    <row r="535" spans="1:7" ht="15" customHeight="1" x14ac:dyDescent="0.25">
      <c r="A535" s="23"/>
      <c r="B535" s="48" t="s">
        <v>192</v>
      </c>
      <c r="C535" s="49" t="s">
        <v>172</v>
      </c>
      <c r="D535" s="48" t="s">
        <v>115</v>
      </c>
    </row>
    <row r="536" spans="1:7" ht="15" customHeight="1" x14ac:dyDescent="0.25">
      <c r="A536" s="23"/>
      <c r="B536" s="48" t="s">
        <v>192</v>
      </c>
      <c r="C536" s="49" t="s">
        <v>181</v>
      </c>
      <c r="D536" s="48" t="s">
        <v>115</v>
      </c>
    </row>
    <row r="537" spans="1:7" ht="15" customHeight="1" x14ac:dyDescent="0.25">
      <c r="A537" s="23"/>
      <c r="B537" s="48" t="s">
        <v>192</v>
      </c>
      <c r="C537" s="49" t="s">
        <v>183</v>
      </c>
      <c r="D537" s="48" t="s">
        <v>142</v>
      </c>
    </row>
    <row r="538" spans="1:7" ht="15" customHeight="1" x14ac:dyDescent="0.25">
      <c r="A538" s="23"/>
      <c r="B538" s="48" t="s">
        <v>192</v>
      </c>
      <c r="C538" s="49" t="s">
        <v>182</v>
      </c>
      <c r="D538" s="48" t="s">
        <v>15</v>
      </c>
    </row>
    <row r="539" spans="1:7" ht="15" customHeight="1" x14ac:dyDescent="0.25">
      <c r="A539" s="23"/>
      <c r="B539" s="48" t="s">
        <v>192</v>
      </c>
      <c r="C539" s="49" t="s">
        <v>184</v>
      </c>
      <c r="D539" s="48" t="s">
        <v>142</v>
      </c>
    </row>
    <row r="540" spans="1:7" s="9" customFormat="1" ht="15" customHeight="1" x14ac:dyDescent="0.25">
      <c r="A540" s="23"/>
      <c r="B540" s="48" t="s">
        <v>192</v>
      </c>
      <c r="C540" s="49" t="s">
        <v>208</v>
      </c>
      <c r="D540" s="48" t="s">
        <v>15</v>
      </c>
      <c r="G540" s="1"/>
    </row>
    <row r="541" spans="1:7" ht="15" customHeight="1" x14ac:dyDescent="0.25">
      <c r="A541" s="23"/>
      <c r="B541" s="48" t="s">
        <v>192</v>
      </c>
      <c r="C541" s="49" t="s">
        <v>166</v>
      </c>
      <c r="D541" s="48" t="s">
        <v>10</v>
      </c>
    </row>
    <row r="542" spans="1:7" ht="15" customHeight="1" x14ac:dyDescent="0.25">
      <c r="A542" s="23"/>
      <c r="B542" s="48" t="s">
        <v>192</v>
      </c>
      <c r="C542" s="49" t="s">
        <v>164</v>
      </c>
      <c r="D542" s="48" t="s">
        <v>115</v>
      </c>
    </row>
    <row r="543" spans="1:7" ht="15" customHeight="1" x14ac:dyDescent="0.25">
      <c r="A543" s="23"/>
      <c r="B543" s="48" t="s">
        <v>192</v>
      </c>
      <c r="C543" s="49" t="s">
        <v>213</v>
      </c>
      <c r="D543" s="48" t="s">
        <v>15</v>
      </c>
    </row>
    <row r="544" spans="1:7" ht="15" customHeight="1" x14ac:dyDescent="0.25">
      <c r="A544" s="23"/>
      <c r="B544" s="48" t="s">
        <v>192</v>
      </c>
      <c r="C544" s="49" t="s">
        <v>140</v>
      </c>
      <c r="D544" s="48" t="s">
        <v>142</v>
      </c>
    </row>
    <row r="545" spans="1:7" ht="15" customHeight="1" x14ac:dyDescent="0.25">
      <c r="A545" s="23"/>
      <c r="B545" s="48" t="s">
        <v>192</v>
      </c>
      <c r="C545" s="49" t="s">
        <v>185</v>
      </c>
      <c r="D545" s="48" t="s">
        <v>15</v>
      </c>
    </row>
    <row r="546" spans="1:7" ht="15" customHeight="1" x14ac:dyDescent="0.25">
      <c r="A546" s="23"/>
      <c r="B546" s="48" t="s">
        <v>192</v>
      </c>
      <c r="C546" s="49" t="s">
        <v>212</v>
      </c>
      <c r="D546" s="48" t="s">
        <v>48</v>
      </c>
    </row>
    <row r="547" spans="1:7" ht="15" customHeight="1" x14ac:dyDescent="0.25">
      <c r="A547" s="56"/>
      <c r="B547" s="47"/>
      <c r="C547" s="42"/>
      <c r="D547" s="47"/>
    </row>
    <row r="548" spans="1:7" ht="15" customHeight="1" x14ac:dyDescent="0.25">
      <c r="A548" s="23"/>
      <c r="B548" s="48" t="s">
        <v>86</v>
      </c>
      <c r="C548" s="49" t="s">
        <v>112</v>
      </c>
      <c r="D548" s="48"/>
    </row>
    <row r="549" spans="1:7" ht="15" customHeight="1" x14ac:dyDescent="0.25">
      <c r="A549" s="23"/>
      <c r="B549" s="48" t="s">
        <v>86</v>
      </c>
      <c r="C549" s="49" t="s">
        <v>113</v>
      </c>
      <c r="D549" s="48"/>
    </row>
    <row r="550" spans="1:7" s="9" customFormat="1" ht="15" customHeight="1" x14ac:dyDescent="0.25">
      <c r="A550" s="23"/>
      <c r="B550" s="48" t="s">
        <v>86</v>
      </c>
      <c r="C550" s="49" t="s">
        <v>277</v>
      </c>
      <c r="D550" s="48" t="s">
        <v>142</v>
      </c>
      <c r="G550" s="1"/>
    </row>
    <row r="551" spans="1:7" s="9" customFormat="1" ht="15" customHeight="1" x14ac:dyDescent="0.25">
      <c r="A551" s="23"/>
      <c r="B551" s="48" t="s">
        <v>86</v>
      </c>
      <c r="C551" s="49" t="s">
        <v>278</v>
      </c>
      <c r="D551" s="48" t="s">
        <v>142</v>
      </c>
      <c r="G551" s="1"/>
    </row>
    <row r="552" spans="1:7" s="9" customFormat="1" ht="15" customHeight="1" x14ac:dyDescent="0.25">
      <c r="A552" s="23"/>
      <c r="B552" s="48" t="s">
        <v>86</v>
      </c>
      <c r="C552" s="49" t="s">
        <v>281</v>
      </c>
      <c r="D552" s="48" t="s">
        <v>142</v>
      </c>
      <c r="G552" s="1"/>
    </row>
    <row r="553" spans="1:7" s="9" customFormat="1" ht="15" customHeight="1" x14ac:dyDescent="0.25">
      <c r="A553" s="23"/>
      <c r="B553" s="48" t="s">
        <v>86</v>
      </c>
      <c r="C553" s="49" t="s">
        <v>280</v>
      </c>
      <c r="D553" s="48" t="s">
        <v>142</v>
      </c>
      <c r="G553" s="1"/>
    </row>
    <row r="554" spans="1:7" s="9" customFormat="1" ht="15" customHeight="1" x14ac:dyDescent="0.25">
      <c r="A554" s="23"/>
      <c r="B554" s="48" t="s">
        <v>86</v>
      </c>
      <c r="C554" s="49" t="s">
        <v>282</v>
      </c>
      <c r="D554" s="48" t="s">
        <v>142</v>
      </c>
      <c r="G554" s="1"/>
    </row>
    <row r="555" spans="1:7" s="9" customFormat="1" ht="15" customHeight="1" x14ac:dyDescent="0.25">
      <c r="A555" s="23"/>
      <c r="B555" s="48" t="s">
        <v>86</v>
      </c>
      <c r="C555" s="49" t="s">
        <v>283</v>
      </c>
      <c r="D555" s="48" t="s">
        <v>142</v>
      </c>
      <c r="G555" s="1"/>
    </row>
    <row r="556" spans="1:7" s="9" customFormat="1" ht="15" customHeight="1" x14ac:dyDescent="0.25">
      <c r="A556" s="23"/>
      <c r="B556" s="48" t="s">
        <v>86</v>
      </c>
      <c r="C556" s="49" t="s">
        <v>284</v>
      </c>
      <c r="D556" s="48" t="s">
        <v>142</v>
      </c>
      <c r="G556" s="1"/>
    </row>
    <row r="557" spans="1:7" s="9" customFormat="1" ht="15" customHeight="1" x14ac:dyDescent="0.25">
      <c r="A557" s="23"/>
      <c r="B557" s="48" t="s">
        <v>86</v>
      </c>
      <c r="C557" s="49" t="s">
        <v>285</v>
      </c>
      <c r="D557" s="48" t="s">
        <v>11</v>
      </c>
      <c r="G557" s="1"/>
    </row>
    <row r="558" spans="1:7" s="9" customFormat="1" ht="15" customHeight="1" x14ac:dyDescent="0.25">
      <c r="A558" s="23"/>
      <c r="B558" s="48" t="s">
        <v>86</v>
      </c>
      <c r="C558" s="49" t="s">
        <v>286</v>
      </c>
      <c r="D558" s="48" t="s">
        <v>14</v>
      </c>
      <c r="G558" s="1"/>
    </row>
    <row r="559" spans="1:7" s="9" customFormat="1" ht="15" customHeight="1" x14ac:dyDescent="0.25">
      <c r="A559" s="23"/>
      <c r="B559" s="48" t="s">
        <v>86</v>
      </c>
      <c r="C559" s="49" t="s">
        <v>287</v>
      </c>
      <c r="D559" s="48" t="s">
        <v>14</v>
      </c>
      <c r="G559" s="1"/>
    </row>
    <row r="560" spans="1:7" s="9" customFormat="1" ht="15" customHeight="1" x14ac:dyDescent="0.25">
      <c r="A560" s="23"/>
      <c r="B560" s="48" t="s">
        <v>86</v>
      </c>
      <c r="C560" s="49" t="s">
        <v>289</v>
      </c>
      <c r="D560" s="48" t="s">
        <v>115</v>
      </c>
      <c r="G560" s="1"/>
    </row>
    <row r="561" spans="1:7" s="9" customFormat="1" ht="15" customHeight="1" x14ac:dyDescent="0.25">
      <c r="A561" s="23"/>
      <c r="B561" s="48" t="s">
        <v>86</v>
      </c>
      <c r="C561" s="49" t="s">
        <v>288</v>
      </c>
      <c r="D561" s="48" t="s">
        <v>10</v>
      </c>
      <c r="G561" s="1"/>
    </row>
    <row r="562" spans="1:7" s="9" customFormat="1" ht="15" customHeight="1" x14ac:dyDescent="0.25">
      <c r="A562" s="23"/>
      <c r="B562" s="48" t="s">
        <v>86</v>
      </c>
      <c r="C562" s="49" t="s">
        <v>290</v>
      </c>
      <c r="D562" s="48" t="s">
        <v>10</v>
      </c>
      <c r="G562" s="1"/>
    </row>
    <row r="563" spans="1:7" s="9" customFormat="1" ht="15" customHeight="1" x14ac:dyDescent="0.25">
      <c r="A563" s="23"/>
      <c r="B563" s="48" t="s">
        <v>86</v>
      </c>
      <c r="C563" s="49" t="s">
        <v>291</v>
      </c>
      <c r="D563" s="48" t="s">
        <v>10</v>
      </c>
      <c r="G563" s="1"/>
    </row>
    <row r="564" spans="1:7" s="9" customFormat="1" ht="15" customHeight="1" x14ac:dyDescent="0.25">
      <c r="A564" s="23"/>
      <c r="B564" s="48" t="s">
        <v>86</v>
      </c>
      <c r="C564" s="49" t="s">
        <v>292</v>
      </c>
      <c r="D564" s="48" t="s">
        <v>10</v>
      </c>
      <c r="G564" s="1"/>
    </row>
    <row r="565" spans="1:7" s="9" customFormat="1" ht="15" customHeight="1" x14ac:dyDescent="0.25">
      <c r="A565" s="23"/>
      <c r="B565" s="48" t="s">
        <v>86</v>
      </c>
      <c r="C565" s="49" t="s">
        <v>293</v>
      </c>
      <c r="D565" s="48" t="s">
        <v>10</v>
      </c>
      <c r="G565" s="1"/>
    </row>
    <row r="566" spans="1:7" s="9" customFormat="1" ht="15" customHeight="1" x14ac:dyDescent="0.25">
      <c r="A566" s="23"/>
      <c r="B566" s="48" t="s">
        <v>86</v>
      </c>
      <c r="C566" s="49" t="s">
        <v>294</v>
      </c>
      <c r="D566" s="48" t="s">
        <v>10</v>
      </c>
      <c r="G566" s="1"/>
    </row>
    <row r="567" spans="1:7" s="9" customFormat="1" ht="15" customHeight="1" x14ac:dyDescent="0.25">
      <c r="A567" s="23"/>
      <c r="B567" s="48" t="s">
        <v>86</v>
      </c>
      <c r="C567" s="49" t="s">
        <v>295</v>
      </c>
      <c r="D567" s="48" t="s">
        <v>10</v>
      </c>
      <c r="G567" s="1"/>
    </row>
    <row r="568" spans="1:7" s="9" customFormat="1" ht="15" customHeight="1" x14ac:dyDescent="0.25">
      <c r="A568" s="23"/>
      <c r="B568" s="48" t="s">
        <v>86</v>
      </c>
      <c r="C568" s="49" t="s">
        <v>299</v>
      </c>
      <c r="D568" s="48" t="s">
        <v>142</v>
      </c>
      <c r="G568" s="1"/>
    </row>
    <row r="569" spans="1:7" s="9" customFormat="1" ht="15" customHeight="1" x14ac:dyDescent="0.25">
      <c r="A569" s="23"/>
      <c r="B569" s="48" t="s">
        <v>86</v>
      </c>
      <c r="C569" s="49" t="s">
        <v>302</v>
      </c>
      <c r="D569" s="48" t="s">
        <v>142</v>
      </c>
      <c r="G569" s="1"/>
    </row>
    <row r="570" spans="1:7" ht="15" customHeight="1" x14ac:dyDescent="0.25">
      <c r="A570" s="23">
        <v>670</v>
      </c>
      <c r="B570" s="48" t="s">
        <v>86</v>
      </c>
      <c r="C570" s="49" t="s">
        <v>87</v>
      </c>
      <c r="D570" s="48" t="s">
        <v>11</v>
      </c>
    </row>
    <row r="571" spans="1:7" ht="15" customHeight="1" x14ac:dyDescent="0.25">
      <c r="A571" s="23">
        <v>671</v>
      </c>
      <c r="B571" s="48" t="s">
        <v>86</v>
      </c>
      <c r="C571" s="49" t="s">
        <v>88</v>
      </c>
      <c r="D571" s="48" t="s">
        <v>12</v>
      </c>
    </row>
    <row r="572" spans="1:7" ht="15" customHeight="1" x14ac:dyDescent="0.25">
      <c r="A572" s="23">
        <v>672</v>
      </c>
      <c r="B572" s="48" t="s">
        <v>86</v>
      </c>
      <c r="C572" s="49" t="s">
        <v>114</v>
      </c>
      <c r="D572" s="48" t="s">
        <v>12</v>
      </c>
    </row>
    <row r="573" spans="1:7" ht="15" customHeight="1" x14ac:dyDescent="0.25">
      <c r="A573" s="23">
        <v>673</v>
      </c>
      <c r="B573" s="48" t="s">
        <v>86</v>
      </c>
      <c r="C573" s="49" t="s">
        <v>89</v>
      </c>
      <c r="D573" s="48" t="s">
        <v>11</v>
      </c>
    </row>
    <row r="574" spans="1:7" ht="15" customHeight="1" x14ac:dyDescent="0.25">
      <c r="A574" s="23">
        <v>674</v>
      </c>
      <c r="B574" s="48" t="s">
        <v>86</v>
      </c>
      <c r="C574" s="49" t="s">
        <v>90</v>
      </c>
      <c r="D574" s="48" t="s">
        <v>12</v>
      </c>
    </row>
    <row r="575" spans="1:7" ht="15" customHeight="1" x14ac:dyDescent="0.25">
      <c r="A575" s="23">
        <v>675</v>
      </c>
      <c r="B575" s="48" t="s">
        <v>86</v>
      </c>
      <c r="C575" s="49" t="s">
        <v>91</v>
      </c>
      <c r="D575" s="48" t="s">
        <v>12</v>
      </c>
    </row>
    <row r="576" spans="1:7" ht="15" customHeight="1" x14ac:dyDescent="0.25">
      <c r="A576" s="23">
        <v>676</v>
      </c>
      <c r="B576" s="48" t="s">
        <v>86</v>
      </c>
      <c r="C576" s="49" t="s">
        <v>92</v>
      </c>
      <c r="D576" s="48" t="s">
        <v>12</v>
      </c>
    </row>
    <row r="577" spans="1:13" ht="15" customHeight="1" x14ac:dyDescent="0.25">
      <c r="A577" s="23">
        <v>677</v>
      </c>
      <c r="B577" s="48" t="s">
        <v>86</v>
      </c>
      <c r="C577" s="49" t="s">
        <v>93</v>
      </c>
      <c r="D577" s="48" t="s">
        <v>12</v>
      </c>
    </row>
    <row r="578" spans="1:13" ht="15" customHeight="1" x14ac:dyDescent="0.25">
      <c r="A578" s="23">
        <v>678</v>
      </c>
      <c r="B578" s="48" t="s">
        <v>86</v>
      </c>
      <c r="C578" s="49" t="s">
        <v>94</v>
      </c>
      <c r="D578" s="48" t="s">
        <v>12</v>
      </c>
    </row>
    <row r="579" spans="1:13" ht="15" customHeight="1" x14ac:dyDescent="0.25">
      <c r="A579" s="23">
        <v>679</v>
      </c>
      <c r="B579" s="48" t="s">
        <v>86</v>
      </c>
      <c r="C579" s="49" t="s">
        <v>95</v>
      </c>
      <c r="D579" s="48" t="s">
        <v>12</v>
      </c>
    </row>
    <row r="580" spans="1:13" ht="15" customHeight="1" x14ac:dyDescent="0.25">
      <c r="A580" s="23">
        <v>680</v>
      </c>
      <c r="B580" s="48" t="s">
        <v>86</v>
      </c>
      <c r="C580" s="49" t="s">
        <v>96</v>
      </c>
      <c r="D580" s="48" t="s">
        <v>12</v>
      </c>
    </row>
    <row r="581" spans="1:13" ht="15" customHeight="1" x14ac:dyDescent="0.25">
      <c r="A581" s="23">
        <v>681</v>
      </c>
      <c r="B581" s="48" t="s">
        <v>86</v>
      </c>
      <c r="C581" s="49" t="s">
        <v>97</v>
      </c>
      <c r="D581" s="48" t="s">
        <v>12</v>
      </c>
    </row>
    <row r="582" spans="1:13" ht="15" customHeight="1" x14ac:dyDescent="0.25">
      <c r="A582" s="23">
        <v>682</v>
      </c>
      <c r="B582" s="48" t="s">
        <v>86</v>
      </c>
      <c r="C582" s="49" t="s">
        <v>98</v>
      </c>
      <c r="D582" s="48" t="s">
        <v>12</v>
      </c>
    </row>
    <row r="583" spans="1:13" ht="15" customHeight="1" x14ac:dyDescent="0.25">
      <c r="A583" s="23">
        <v>683</v>
      </c>
      <c r="B583" s="48" t="s">
        <v>86</v>
      </c>
      <c r="C583" s="49" t="s">
        <v>99</v>
      </c>
      <c r="D583" s="48" t="s">
        <v>12</v>
      </c>
    </row>
    <row r="584" spans="1:13" ht="15" customHeight="1" x14ac:dyDescent="0.25">
      <c r="A584" s="23">
        <v>684</v>
      </c>
      <c r="B584" s="48" t="s">
        <v>86</v>
      </c>
      <c r="C584" s="49" t="s">
        <v>100</v>
      </c>
      <c r="D584" s="48" t="s">
        <v>12</v>
      </c>
    </row>
    <row r="585" spans="1:13" ht="15" customHeight="1" x14ac:dyDescent="0.25">
      <c r="A585" s="23"/>
      <c r="B585" s="48" t="s">
        <v>86</v>
      </c>
      <c r="C585" s="49" t="s">
        <v>101</v>
      </c>
      <c r="D585" s="48" t="s">
        <v>14</v>
      </c>
    </row>
    <row r="586" spans="1:13" x14ac:dyDescent="0.25">
      <c r="A586" s="55"/>
      <c r="F586" s="1"/>
      <c r="G586" s="6"/>
      <c r="H586" s="1"/>
      <c r="I586" s="1"/>
      <c r="M586" s="1"/>
    </row>
    <row r="587" spans="1:13" x14ac:dyDescent="0.25">
      <c r="B587" s="4" t="s">
        <v>57</v>
      </c>
      <c r="C587" s="4" t="s">
        <v>106</v>
      </c>
      <c r="D587" s="14"/>
      <c r="F587" s="1"/>
      <c r="G587" s="6"/>
      <c r="H587" s="1"/>
      <c r="I587" s="1"/>
      <c r="M587" s="1"/>
    </row>
    <row r="588" spans="1:13" x14ac:dyDescent="0.25">
      <c r="B588" s="5" t="s">
        <v>107</v>
      </c>
      <c r="C588" t="s">
        <v>102</v>
      </c>
      <c r="F588" s="1"/>
      <c r="G588" s="6"/>
      <c r="H588" s="1"/>
      <c r="I588" s="1"/>
      <c r="M588" s="1"/>
    </row>
    <row r="589" spans="1:13" x14ac:dyDescent="0.25">
      <c r="B589" t="s">
        <v>106</v>
      </c>
      <c r="C589" t="s">
        <v>6</v>
      </c>
      <c r="F589" s="1"/>
      <c r="G589" s="6"/>
      <c r="H589" s="1"/>
      <c r="I589" s="1"/>
      <c r="M589" s="1"/>
    </row>
    <row r="590" spans="1:13" x14ac:dyDescent="0.25">
      <c r="B590" s="3" t="s">
        <v>151</v>
      </c>
      <c r="C590" t="s">
        <v>103</v>
      </c>
      <c r="F590" s="1"/>
      <c r="G590" s="6"/>
      <c r="H590" s="1"/>
      <c r="I590" s="1"/>
      <c r="M590" s="1"/>
    </row>
    <row r="591" spans="1:13" x14ac:dyDescent="0.25">
      <c r="B591" s="5" t="s">
        <v>109</v>
      </c>
      <c r="C591" t="s">
        <v>104</v>
      </c>
      <c r="F591" s="1"/>
      <c r="G591" s="6"/>
      <c r="H591" s="1"/>
      <c r="I591" s="1"/>
      <c r="M591" s="1"/>
    </row>
    <row r="592" spans="1:13" x14ac:dyDescent="0.25">
      <c r="B592" s="57" t="s">
        <v>239</v>
      </c>
      <c r="C592" t="s">
        <v>108</v>
      </c>
      <c r="F592" s="1"/>
      <c r="G592" s="6"/>
      <c r="H592" s="1"/>
      <c r="I592" s="1"/>
      <c r="M592" s="1"/>
    </row>
    <row r="593" spans="2:18" x14ac:dyDescent="0.25">
      <c r="B593" s="57" t="s">
        <v>255</v>
      </c>
      <c r="C593" t="s">
        <v>5</v>
      </c>
      <c r="F593" s="1"/>
      <c r="G593" s="6"/>
      <c r="H593" s="1"/>
      <c r="I593" s="1"/>
      <c r="M593" s="1"/>
    </row>
    <row r="594" spans="2:18" x14ac:dyDescent="0.25">
      <c r="B594" s="57" t="s">
        <v>256</v>
      </c>
      <c r="C594" t="s">
        <v>110</v>
      </c>
      <c r="F594" s="1"/>
      <c r="G594" s="6"/>
      <c r="H594" s="1"/>
      <c r="I594" s="1"/>
      <c r="M594" s="1"/>
    </row>
    <row r="595" spans="2:18" x14ac:dyDescent="0.25">
      <c r="B595" s="55" t="s">
        <v>17</v>
      </c>
      <c r="F595" s="1"/>
      <c r="G595" s="6"/>
      <c r="H595" s="1"/>
      <c r="I595" s="1"/>
      <c r="M595" s="1"/>
    </row>
    <row r="596" spans="2:18" x14ac:dyDescent="0.25">
      <c r="B596" s="57" t="s">
        <v>159</v>
      </c>
      <c r="C596" s="4" t="s">
        <v>137</v>
      </c>
      <c r="F596" s="1"/>
      <c r="G596" s="6"/>
      <c r="H596" s="1"/>
      <c r="I596" s="1"/>
      <c r="M596" s="1"/>
    </row>
    <row r="597" spans="2:18" x14ac:dyDescent="0.25">
      <c r="B597" s="55" t="s">
        <v>20</v>
      </c>
      <c r="C597" t="s">
        <v>138</v>
      </c>
      <c r="F597" s="1"/>
      <c r="G597" s="8"/>
      <c r="H597" s="1"/>
      <c r="I597" s="1"/>
      <c r="M597" s="1"/>
    </row>
    <row r="598" spans="2:18" x14ac:dyDescent="0.25">
      <c r="B598" s="57" t="s">
        <v>237</v>
      </c>
      <c r="C598" t="s">
        <v>30</v>
      </c>
      <c r="F598" s="1"/>
      <c r="I598" s="1"/>
      <c r="M598" s="1"/>
    </row>
    <row r="599" spans="2:18" x14ac:dyDescent="0.25">
      <c r="B599" s="57" t="s">
        <v>199</v>
      </c>
      <c r="C599" t="s">
        <v>56</v>
      </c>
      <c r="F599" s="1"/>
      <c r="I599" s="1"/>
      <c r="M599" s="1"/>
    </row>
    <row r="600" spans="2:18" x14ac:dyDescent="0.25">
      <c r="B600" s="55" t="s">
        <v>21</v>
      </c>
      <c r="C600" t="s">
        <v>105</v>
      </c>
      <c r="E600" s="3"/>
      <c r="I600" s="1"/>
      <c r="M600" s="1"/>
    </row>
    <row r="601" spans="2:18" x14ac:dyDescent="0.25">
      <c r="B601" s="57" t="s">
        <v>252</v>
      </c>
      <c r="C601" t="s">
        <v>78</v>
      </c>
      <c r="E601" s="3"/>
      <c r="I601" s="1"/>
      <c r="M601" s="1"/>
    </row>
    <row r="602" spans="2:18" x14ac:dyDescent="0.25">
      <c r="B602" s="57" t="s">
        <v>31</v>
      </c>
      <c r="I602" s="1"/>
      <c r="M602" s="1"/>
    </row>
    <row r="603" spans="2:18" x14ac:dyDescent="0.25">
      <c r="B603" s="57" t="s">
        <v>143</v>
      </c>
      <c r="C603" s="4" t="s">
        <v>151</v>
      </c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</row>
    <row r="604" spans="2:18" x14ac:dyDescent="0.25">
      <c r="B604" s="57" t="s">
        <v>148</v>
      </c>
      <c r="C604" s="3" t="s">
        <v>255</v>
      </c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</row>
    <row r="605" spans="2:18" x14ac:dyDescent="0.25">
      <c r="B605" s="57" t="s">
        <v>200</v>
      </c>
      <c r="C605" s="3" t="s">
        <v>256</v>
      </c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</row>
    <row r="606" spans="2:18" x14ac:dyDescent="0.25">
      <c r="B606" s="55" t="s">
        <v>51</v>
      </c>
      <c r="C606" s="3" t="s">
        <v>152</v>
      </c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</row>
    <row r="607" spans="2:18" x14ac:dyDescent="0.25">
      <c r="B607" s="58" t="s">
        <v>116</v>
      </c>
      <c r="C607" s="3" t="s">
        <v>153</v>
      </c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</row>
    <row r="608" spans="2:18" x14ac:dyDescent="0.25">
      <c r="B608" s="57" t="s">
        <v>215</v>
      </c>
      <c r="C608" s="3" t="s">
        <v>154</v>
      </c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</row>
    <row r="609" spans="2:18" x14ac:dyDescent="0.25">
      <c r="B609" s="58" t="s">
        <v>123</v>
      </c>
      <c r="C609" s="3" t="s">
        <v>157</v>
      </c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</row>
    <row r="610" spans="2:18" x14ac:dyDescent="0.25">
      <c r="B610" s="58" t="s">
        <v>125</v>
      </c>
      <c r="C610" s="3" t="s">
        <v>155</v>
      </c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</row>
    <row r="611" spans="2:18" x14ac:dyDescent="0.25">
      <c r="B611" s="57" t="s">
        <v>216</v>
      </c>
      <c r="C611" s="3" t="s">
        <v>156</v>
      </c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</row>
    <row r="612" spans="2:18" x14ac:dyDescent="0.25">
      <c r="B612" s="55" t="s">
        <v>58</v>
      </c>
      <c r="C612" s="3" t="s">
        <v>158</v>
      </c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</row>
    <row r="613" spans="2:18" x14ac:dyDescent="0.25">
      <c r="B613" s="55" t="s">
        <v>111</v>
      </c>
      <c r="C613" s="3" t="s">
        <v>159</v>
      </c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</row>
    <row r="614" spans="2:18" x14ac:dyDescent="0.25">
      <c r="B614" s="56" t="s">
        <v>275</v>
      </c>
      <c r="C614" s="3" t="s">
        <v>161</v>
      </c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</row>
    <row r="615" spans="2:18" x14ac:dyDescent="0.25">
      <c r="B615" s="57" t="s">
        <v>186</v>
      </c>
      <c r="C615" s="3" t="s">
        <v>162</v>
      </c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</row>
    <row r="616" spans="2:18" x14ac:dyDescent="0.25">
      <c r="B616" s="55" t="s">
        <v>70</v>
      </c>
      <c r="C616" s="3" t="s">
        <v>160</v>
      </c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</row>
    <row r="617" spans="2:18" x14ac:dyDescent="0.25">
      <c r="B617" s="57" t="s">
        <v>105</v>
      </c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</row>
    <row r="618" spans="2:18" x14ac:dyDescent="0.25">
      <c r="B618" s="56" t="s">
        <v>301</v>
      </c>
      <c r="C618" s="4" t="s">
        <v>396</v>
      </c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</row>
    <row r="619" spans="2:18" x14ac:dyDescent="0.25">
      <c r="B619" s="57" t="s">
        <v>223</v>
      </c>
      <c r="C619" s="57" t="s">
        <v>102</v>
      </c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</row>
    <row r="620" spans="2:18" x14ac:dyDescent="0.25">
      <c r="B620" s="55" t="s">
        <v>78</v>
      </c>
      <c r="C620" s="57" t="s">
        <v>445</v>
      </c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</row>
    <row r="621" spans="2:18" x14ac:dyDescent="0.25">
      <c r="B621" s="58" t="s">
        <v>209</v>
      </c>
      <c r="C621" s="10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</row>
    <row r="622" spans="2:18" x14ac:dyDescent="0.25">
      <c r="B622" s="58" t="s">
        <v>193</v>
      </c>
      <c r="C622" s="10"/>
      <c r="G622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</row>
    <row r="623" spans="2:18" x14ac:dyDescent="0.25">
      <c r="B623" s="55" t="s">
        <v>86</v>
      </c>
      <c r="C623" s="4" t="s">
        <v>405</v>
      </c>
      <c r="G623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</row>
    <row r="624" spans="2:18" x14ac:dyDescent="0.25">
      <c r="C624" s="89" t="s">
        <v>10</v>
      </c>
      <c r="G624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</row>
    <row r="625" spans="3:18" x14ac:dyDescent="0.25">
      <c r="C625" s="89" t="s">
        <v>115</v>
      </c>
      <c r="G62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</row>
    <row r="626" spans="3:18" x14ac:dyDescent="0.25">
      <c r="C626" s="89" t="s">
        <v>14</v>
      </c>
      <c r="G626"/>
      <c r="H626" s="55"/>
      <c r="I626" s="55"/>
      <c r="J626" s="55"/>
      <c r="K626" s="55"/>
      <c r="L626" s="55"/>
      <c r="M626" s="55"/>
      <c r="N626" s="55"/>
      <c r="O626" s="55"/>
      <c r="P626" s="55"/>
      <c r="Q626" s="55"/>
      <c r="R626" s="55"/>
    </row>
    <row r="627" spans="3:18" x14ac:dyDescent="0.25">
      <c r="C627" s="89" t="s">
        <v>142</v>
      </c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</row>
    <row r="628" spans="3:18" x14ac:dyDescent="0.25">
      <c r="C628" s="89" t="s">
        <v>48</v>
      </c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</row>
    <row r="629" spans="3:18" x14ac:dyDescent="0.25">
      <c r="C629" s="89" t="s">
        <v>15</v>
      </c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</row>
    <row r="630" spans="3:18" x14ac:dyDescent="0.25">
      <c r="C630" s="89" t="s">
        <v>12</v>
      </c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</row>
    <row r="631" spans="3:18" x14ac:dyDescent="0.25">
      <c r="C631" s="89" t="s">
        <v>11</v>
      </c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</row>
    <row r="632" spans="3:18" x14ac:dyDescent="0.25">
      <c r="C632" s="89" t="s">
        <v>33</v>
      </c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</row>
    <row r="633" spans="3:18" x14ac:dyDescent="0.25">
      <c r="C633" s="89" t="s">
        <v>34</v>
      </c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</row>
    <row r="634" spans="3:18" x14ac:dyDescent="0.25">
      <c r="C634" s="89" t="s">
        <v>36</v>
      </c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</row>
    <row r="635" spans="3:18" x14ac:dyDescent="0.25">
      <c r="C635" s="10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</row>
    <row r="636" spans="3:18" x14ac:dyDescent="0.25">
      <c r="C636" s="10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</row>
    <row r="637" spans="3:18" x14ac:dyDescent="0.25">
      <c r="C637" s="10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</row>
    <row r="638" spans="3:18" x14ac:dyDescent="0.25">
      <c r="C638" s="10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</row>
    <row r="639" spans="3:18" x14ac:dyDescent="0.25">
      <c r="C639" s="10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</row>
    <row r="640" spans="3:18" x14ac:dyDescent="0.25">
      <c r="C640" s="10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</row>
    <row r="641" spans="3:18" x14ac:dyDescent="0.25">
      <c r="C641" s="10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</row>
    <row r="642" spans="3:18" x14ac:dyDescent="0.25">
      <c r="C642" s="10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</row>
    <row r="643" spans="3:18" x14ac:dyDescent="0.25">
      <c r="C643" s="10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</row>
    <row r="644" spans="3:18" x14ac:dyDescent="0.25"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</row>
    <row r="645" spans="3:18" x14ac:dyDescent="0.25"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</row>
    <row r="646" spans="3:18" x14ac:dyDescent="0.25"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</row>
    <row r="647" spans="3:18" x14ac:dyDescent="0.25">
      <c r="H647" s="55"/>
      <c r="I647" s="55"/>
      <c r="J647" s="55"/>
      <c r="K647" s="55"/>
      <c r="L647" s="55"/>
      <c r="M647" s="55"/>
      <c r="N647" s="55"/>
      <c r="O647" s="55"/>
      <c r="P647" s="55"/>
      <c r="Q647" s="55"/>
      <c r="R647" s="55"/>
    </row>
    <row r="648" spans="3:18" x14ac:dyDescent="0.25"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</row>
    <row r="649" spans="3:18" x14ac:dyDescent="0.25"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</row>
    <row r="650" spans="3:18" x14ac:dyDescent="0.25"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</row>
    <row r="651" spans="3:18" x14ac:dyDescent="0.25"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</row>
    <row r="652" spans="3:18" x14ac:dyDescent="0.25"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</row>
    <row r="653" spans="3:18" x14ac:dyDescent="0.25"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</row>
    <row r="654" spans="3:18" x14ac:dyDescent="0.25">
      <c r="H654" s="55"/>
      <c r="I654" s="55"/>
      <c r="J654" s="55"/>
      <c r="K654" s="55"/>
      <c r="L654" s="55"/>
      <c r="M654" s="55"/>
      <c r="N654" s="55"/>
      <c r="O654" s="55"/>
      <c r="P654" s="55"/>
      <c r="Q654" s="55"/>
      <c r="R654" s="55"/>
    </row>
    <row r="655" spans="3:18" x14ac:dyDescent="0.25">
      <c r="D655" s="12"/>
      <c r="E655" s="11"/>
      <c r="F655" s="11"/>
      <c r="G655" s="11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</row>
    <row r="656" spans="3:18" x14ac:dyDescent="0.25">
      <c r="D656" s="12"/>
      <c r="E656" s="11"/>
      <c r="F656" s="11"/>
      <c r="G656" s="11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</row>
    <row r="657" spans="4:18" x14ac:dyDescent="0.25">
      <c r="D657" s="12"/>
      <c r="E657" s="11"/>
      <c r="F657" s="11"/>
      <c r="G657" s="11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</row>
    <row r="658" spans="4:18" x14ac:dyDescent="0.25">
      <c r="D658" s="12"/>
      <c r="E658" s="11"/>
      <c r="F658" s="11"/>
      <c r="G658" s="11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</row>
    <row r="659" spans="4:18" x14ac:dyDescent="0.25">
      <c r="D659" s="12"/>
      <c r="E659" s="11"/>
      <c r="F659" s="11"/>
      <c r="G659" s="11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</row>
    <row r="660" spans="4:18" x14ac:dyDescent="0.25">
      <c r="D660" s="12"/>
      <c r="E660" s="11"/>
      <c r="F660" s="11"/>
      <c r="G660" s="11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</row>
    <row r="661" spans="4:18" x14ac:dyDescent="0.25">
      <c r="D661" s="12"/>
      <c r="E661" s="11"/>
      <c r="F661" s="11"/>
      <c r="G661" s="11"/>
      <c r="H661" s="55"/>
      <c r="I661" s="55"/>
      <c r="J661" s="55"/>
      <c r="K661" s="55"/>
      <c r="L661" s="55"/>
      <c r="M661" s="55"/>
      <c r="N661" s="55"/>
      <c r="O661" s="55"/>
      <c r="P661" s="55"/>
      <c r="Q661" s="55"/>
      <c r="R661" s="55"/>
    </row>
    <row r="662" spans="4:18" x14ac:dyDescent="0.25">
      <c r="D662" s="12"/>
      <c r="E662" s="11"/>
      <c r="F662" s="11"/>
      <c r="G662" s="11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</row>
    <row r="663" spans="4:18" x14ac:dyDescent="0.25">
      <c r="D663" s="12"/>
      <c r="E663" s="11"/>
      <c r="F663" s="11"/>
      <c r="G663" s="11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</row>
    <row r="664" spans="4:18" x14ac:dyDescent="0.25">
      <c r="D664" s="12"/>
      <c r="E664" s="11"/>
      <c r="F664" s="11"/>
      <c r="G664" s="11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</row>
    <row r="665" spans="4:18" x14ac:dyDescent="0.25">
      <c r="D665" s="12"/>
      <c r="E665" s="11"/>
      <c r="F665" s="11"/>
      <c r="G665" s="11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</row>
    <row r="666" spans="4:18" x14ac:dyDescent="0.25">
      <c r="D666" s="12"/>
      <c r="E666" s="11"/>
      <c r="F666" s="11"/>
      <c r="G666" s="11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</row>
    <row r="667" spans="4:18" x14ac:dyDescent="0.25">
      <c r="D667" s="12"/>
      <c r="E667" s="11"/>
      <c r="F667" s="11"/>
      <c r="G667" s="11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</row>
    <row r="668" spans="4:18" x14ac:dyDescent="0.25">
      <c r="D668" s="12"/>
      <c r="E668" s="11"/>
      <c r="F668" s="11"/>
      <c r="G668" s="11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</row>
    <row r="669" spans="4:18" x14ac:dyDescent="0.25">
      <c r="D669" s="12"/>
      <c r="E669" s="11"/>
      <c r="F669" s="11"/>
      <c r="G669" s="11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</row>
    <row r="670" spans="4:18" x14ac:dyDescent="0.25">
      <c r="D670" s="12"/>
      <c r="E670" s="11"/>
      <c r="F670" s="11"/>
      <c r="G670" s="11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</row>
    <row r="671" spans="4:18" x14ac:dyDescent="0.25">
      <c r="D671" s="12"/>
      <c r="E671" s="11"/>
      <c r="F671" s="11"/>
      <c r="G671" s="11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</row>
    <row r="672" spans="4:18" x14ac:dyDescent="0.25">
      <c r="D672" s="12"/>
      <c r="E672" s="11"/>
      <c r="F672" s="11"/>
      <c r="G672" s="11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</row>
    <row r="673" spans="3:18" x14ac:dyDescent="0.25">
      <c r="D673" s="12"/>
      <c r="E673" s="11"/>
      <c r="F673" s="11"/>
      <c r="G673" s="11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</row>
    <row r="674" spans="3:18" x14ac:dyDescent="0.25">
      <c r="D674" s="12"/>
      <c r="E674" s="11"/>
      <c r="F674" s="11"/>
      <c r="G674" s="11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</row>
    <row r="675" spans="3:18" x14ac:dyDescent="0.25">
      <c r="D675" s="12"/>
      <c r="E675" s="11"/>
      <c r="F675" s="11"/>
      <c r="G675" s="11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</row>
    <row r="676" spans="3:18" x14ac:dyDescent="0.25">
      <c r="D676" s="12"/>
      <c r="E676" s="11"/>
      <c r="F676" s="11"/>
      <c r="G676" s="11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</row>
    <row r="677" spans="3:18" x14ac:dyDescent="0.25">
      <c r="D677" s="12"/>
      <c r="E677" s="11"/>
      <c r="F677" s="11"/>
      <c r="G677" s="11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</row>
    <row r="678" spans="3:18" x14ac:dyDescent="0.25">
      <c r="D678" s="12"/>
      <c r="E678" s="11"/>
      <c r="F678" s="11"/>
      <c r="G678" s="11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</row>
    <row r="679" spans="3:18" x14ac:dyDescent="0.25">
      <c r="D679" s="12"/>
      <c r="E679" s="11"/>
      <c r="F679" s="11"/>
      <c r="G679" s="11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</row>
    <row r="680" spans="3:18" x14ac:dyDescent="0.25">
      <c r="D680" s="12"/>
      <c r="E680" s="11"/>
      <c r="F680" s="11"/>
      <c r="G680" s="11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</row>
    <row r="681" spans="3:18" x14ac:dyDescent="0.25">
      <c r="D681" s="12"/>
      <c r="E681" s="11"/>
      <c r="F681" s="11"/>
      <c r="G681" s="11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</row>
    <row r="682" spans="3:18" x14ac:dyDescent="0.25">
      <c r="D682" s="12"/>
      <c r="E682" s="11"/>
      <c r="F682" s="11"/>
      <c r="G682" s="11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</row>
    <row r="683" spans="3:18" x14ac:dyDescent="0.25">
      <c r="D683" s="12"/>
      <c r="E683" s="11"/>
      <c r="F683" s="11"/>
      <c r="G683" s="11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</row>
    <row r="684" spans="3:18" x14ac:dyDescent="0.25">
      <c r="D684" s="12"/>
      <c r="E684" s="11"/>
      <c r="F684" s="11"/>
      <c r="G684" s="11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</row>
    <row r="685" spans="3:18" x14ac:dyDescent="0.25">
      <c r="D685" s="12"/>
      <c r="E685" s="11"/>
      <c r="F685" s="11"/>
      <c r="G685" s="11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</row>
    <row r="686" spans="3:18" x14ac:dyDescent="0.25">
      <c r="D686" s="12"/>
      <c r="E686" s="11"/>
      <c r="F686" s="11"/>
      <c r="G686" s="11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</row>
    <row r="687" spans="3:18" x14ac:dyDescent="0.25">
      <c r="D687" s="12"/>
      <c r="E687" s="11"/>
      <c r="F687" s="11"/>
      <c r="G687" s="11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</row>
    <row r="688" spans="3:18" x14ac:dyDescent="0.25">
      <c r="C688" s="41"/>
      <c r="D688" s="12"/>
      <c r="E688" s="11"/>
      <c r="F688" s="11"/>
      <c r="G688" s="11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</row>
    <row r="689" spans="3:18" x14ac:dyDescent="0.25">
      <c r="C689" s="41"/>
      <c r="D689" s="12"/>
      <c r="E689" s="11"/>
      <c r="F689" s="11"/>
      <c r="G689" s="11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</row>
    <row r="690" spans="3:18" x14ac:dyDescent="0.25">
      <c r="C690" s="41"/>
      <c r="D690" s="12"/>
      <c r="E690" s="11"/>
      <c r="F690" s="11"/>
      <c r="G690" s="11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</row>
    <row r="691" spans="3:18" x14ac:dyDescent="0.25">
      <c r="C691" s="41"/>
      <c r="D691" s="41"/>
      <c r="E691" s="41"/>
      <c r="F691" s="41"/>
      <c r="G691" s="41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</row>
    <row r="692" spans="3:18" x14ac:dyDescent="0.25">
      <c r="C692" s="41"/>
      <c r="D692" s="41"/>
      <c r="E692" s="41"/>
      <c r="F692" s="41"/>
      <c r="G692" s="41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</row>
    <row r="693" spans="3:18" x14ac:dyDescent="0.25">
      <c r="C693" s="41"/>
      <c r="D693" s="41"/>
      <c r="E693" s="41"/>
      <c r="F693" s="41"/>
      <c r="G693" s="41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</row>
    <row r="694" spans="3:18" x14ac:dyDescent="0.25">
      <c r="C694" s="41"/>
      <c r="D694" s="41"/>
      <c r="E694" s="41"/>
      <c r="F694" s="41"/>
      <c r="G694" s="41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</row>
    <row r="695" spans="3:18" x14ac:dyDescent="0.25">
      <c r="C695" s="41"/>
      <c r="D695" s="41"/>
      <c r="E695" s="41"/>
      <c r="F695" s="41"/>
      <c r="G695" s="41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</row>
    <row r="696" spans="3:18" x14ac:dyDescent="0.25">
      <c r="C696" s="41"/>
      <c r="D696" s="41"/>
      <c r="E696" s="41"/>
      <c r="F696" s="41"/>
      <c r="G696" s="41"/>
      <c r="H696" s="41"/>
      <c r="I696" s="41"/>
      <c r="J696" s="41"/>
      <c r="K696" s="41"/>
      <c r="L696" s="41"/>
    </row>
    <row r="697" spans="3:18" x14ac:dyDescent="0.25">
      <c r="C697" s="41"/>
      <c r="D697" s="41"/>
      <c r="E697" s="41"/>
      <c r="F697" s="41"/>
      <c r="G697" s="41"/>
      <c r="H697" s="41"/>
      <c r="I697" s="41"/>
      <c r="J697" s="41"/>
      <c r="K697" s="41"/>
      <c r="L697" s="41"/>
    </row>
    <row r="698" spans="3:18" x14ac:dyDescent="0.25">
      <c r="C698" s="41"/>
      <c r="D698" s="41"/>
      <c r="E698" s="41"/>
      <c r="F698" s="41"/>
      <c r="G698" s="41"/>
      <c r="H698" s="41"/>
      <c r="I698" s="41"/>
      <c r="J698" s="41"/>
      <c r="K698" s="41"/>
      <c r="L698" s="41"/>
    </row>
    <row r="699" spans="3:18" x14ac:dyDescent="0.25">
      <c r="C699" s="41"/>
      <c r="D699" s="41"/>
      <c r="E699" s="41"/>
      <c r="F699" s="41"/>
      <c r="G699" s="41"/>
      <c r="H699" s="41"/>
      <c r="I699" s="41"/>
      <c r="J699" s="41"/>
      <c r="K699" s="41"/>
      <c r="L699" s="41"/>
    </row>
    <row r="700" spans="3:18" x14ac:dyDescent="0.25">
      <c r="C700" s="41"/>
      <c r="D700" s="41"/>
      <c r="E700" s="41"/>
      <c r="F700" s="41"/>
      <c r="G700" s="41"/>
      <c r="H700" s="41"/>
      <c r="I700" s="41"/>
      <c r="J700" s="41"/>
      <c r="K700" s="41"/>
      <c r="L700" s="41"/>
    </row>
    <row r="701" spans="3:18" x14ac:dyDescent="0.25">
      <c r="C701" s="41"/>
      <c r="D701" s="41"/>
      <c r="E701" s="41"/>
      <c r="F701" s="41"/>
      <c r="G701" s="41"/>
      <c r="H701" s="41"/>
      <c r="I701" s="41"/>
      <c r="J701" s="41"/>
      <c r="K701" s="41"/>
      <c r="L701" s="41"/>
    </row>
    <row r="702" spans="3:18" x14ac:dyDescent="0.25">
      <c r="C702" s="41"/>
      <c r="D702" s="41"/>
      <c r="E702" s="41"/>
      <c r="F702" s="41"/>
      <c r="G702" s="41"/>
      <c r="H702" s="41"/>
      <c r="I702" s="41"/>
      <c r="J702" s="41"/>
      <c r="K702" s="41"/>
      <c r="L702" s="41"/>
    </row>
    <row r="703" spans="3:18" x14ac:dyDescent="0.25">
      <c r="C703" s="41"/>
      <c r="D703" s="41"/>
      <c r="E703" s="41"/>
      <c r="F703" s="41"/>
      <c r="G703" s="41"/>
      <c r="H703" s="41"/>
      <c r="I703" s="41"/>
      <c r="J703" s="41"/>
      <c r="K703" s="41"/>
      <c r="L703" s="41"/>
    </row>
    <row r="704" spans="3:18" x14ac:dyDescent="0.25">
      <c r="C704" s="41"/>
      <c r="D704" s="41"/>
      <c r="E704" s="41"/>
      <c r="F704" s="41"/>
      <c r="G704" s="41"/>
      <c r="H704" s="41"/>
      <c r="I704" s="41"/>
      <c r="J704" s="41"/>
      <c r="K704" s="41"/>
      <c r="L704" s="41"/>
    </row>
    <row r="705" spans="3:12" x14ac:dyDescent="0.25">
      <c r="C705" s="41"/>
      <c r="D705" s="41"/>
      <c r="E705" s="41"/>
      <c r="F705" s="41"/>
      <c r="G705" s="41"/>
      <c r="H705" s="41"/>
      <c r="I705" s="41"/>
      <c r="J705" s="41"/>
      <c r="K705" s="41"/>
      <c r="L705" s="41"/>
    </row>
    <row r="706" spans="3:12" x14ac:dyDescent="0.25">
      <c r="C706" s="41"/>
      <c r="D706" s="41"/>
      <c r="E706" s="41"/>
      <c r="F706" s="41"/>
      <c r="G706" s="41"/>
      <c r="H706" s="41"/>
      <c r="I706" s="41"/>
      <c r="J706" s="41"/>
      <c r="K706" s="41"/>
      <c r="L706" s="41"/>
    </row>
    <row r="707" spans="3:12" x14ac:dyDescent="0.25">
      <c r="C707" s="41"/>
      <c r="D707" s="41"/>
      <c r="E707" s="41"/>
      <c r="F707" s="41"/>
      <c r="G707" s="41"/>
      <c r="H707" s="41"/>
      <c r="I707" s="41"/>
      <c r="J707" s="41"/>
      <c r="K707" s="41"/>
      <c r="L707" s="41"/>
    </row>
    <row r="708" spans="3:12" x14ac:dyDescent="0.25">
      <c r="C708" s="41"/>
      <c r="D708" s="41"/>
      <c r="E708" s="41"/>
      <c r="F708" s="41"/>
      <c r="G708" s="41"/>
      <c r="H708" s="41"/>
      <c r="I708" s="41"/>
      <c r="J708" s="41"/>
      <c r="K708" s="41"/>
      <c r="L708" s="41"/>
    </row>
    <row r="709" spans="3:12" x14ac:dyDescent="0.25">
      <c r="C709" s="41"/>
      <c r="D709" s="41"/>
      <c r="E709" s="41"/>
      <c r="F709" s="41"/>
      <c r="G709" s="41"/>
      <c r="H709" s="41"/>
      <c r="I709" s="41"/>
      <c r="J709" s="41"/>
      <c r="K709" s="41"/>
      <c r="L709" s="41"/>
    </row>
    <row r="710" spans="3:12" x14ac:dyDescent="0.25">
      <c r="C710" s="41"/>
      <c r="D710" s="41"/>
      <c r="E710" s="41"/>
      <c r="F710" s="41"/>
      <c r="G710" s="41"/>
      <c r="H710" s="41"/>
      <c r="I710" s="41"/>
      <c r="J710" s="41"/>
      <c r="K710" s="41"/>
      <c r="L710" s="41"/>
    </row>
    <row r="711" spans="3:12" x14ac:dyDescent="0.25">
      <c r="C711" s="41"/>
      <c r="D711" s="41"/>
      <c r="E711" s="41"/>
      <c r="F711" s="41"/>
      <c r="G711" s="41"/>
      <c r="H711" s="41"/>
      <c r="I711" s="41"/>
      <c r="J711" s="41"/>
      <c r="K711" s="41"/>
      <c r="L711" s="41"/>
    </row>
    <row r="712" spans="3:12" x14ac:dyDescent="0.25">
      <c r="C712" s="41"/>
      <c r="D712" s="41"/>
      <c r="E712" s="41"/>
      <c r="F712" s="41"/>
      <c r="G712" s="41"/>
      <c r="H712" s="41"/>
      <c r="I712" s="41"/>
      <c r="J712" s="41"/>
      <c r="K712" s="41"/>
      <c r="L712" s="41"/>
    </row>
    <row r="713" spans="3:12" x14ac:dyDescent="0.25">
      <c r="C713" s="41"/>
      <c r="D713" s="41"/>
      <c r="E713" s="41"/>
      <c r="F713" s="41"/>
      <c r="G713" s="41"/>
      <c r="H713" s="41"/>
      <c r="I713" s="41"/>
      <c r="J713" s="41"/>
      <c r="K713" s="41"/>
      <c r="L713" s="41"/>
    </row>
    <row r="714" spans="3:12" x14ac:dyDescent="0.25">
      <c r="C714" s="41"/>
      <c r="D714" s="41"/>
      <c r="E714" s="41"/>
      <c r="F714" s="41"/>
      <c r="G714" s="41"/>
      <c r="H714" s="41"/>
      <c r="I714" s="41"/>
      <c r="J714" s="41"/>
      <c r="K714" s="41"/>
      <c r="L714" s="41"/>
    </row>
    <row r="715" spans="3:12" x14ac:dyDescent="0.25">
      <c r="C715" s="41"/>
      <c r="D715" s="41"/>
      <c r="E715" s="41"/>
      <c r="F715" s="41"/>
      <c r="G715" s="41"/>
      <c r="H715" s="41"/>
      <c r="I715" s="41"/>
      <c r="J715" s="41"/>
      <c r="K715" s="41"/>
      <c r="L715" s="41"/>
    </row>
    <row r="716" spans="3:12" x14ac:dyDescent="0.25">
      <c r="C716" s="41"/>
      <c r="D716" s="41"/>
      <c r="E716" s="41"/>
      <c r="F716" s="41"/>
      <c r="G716" s="41"/>
      <c r="H716" s="41"/>
      <c r="I716" s="41"/>
      <c r="J716" s="41"/>
      <c r="K716" s="41"/>
      <c r="L716" s="41"/>
    </row>
    <row r="717" spans="3:12" x14ac:dyDescent="0.25">
      <c r="D717" s="41"/>
      <c r="E717" s="41"/>
      <c r="F717" s="41"/>
      <c r="G717" s="41"/>
      <c r="H717" s="41"/>
      <c r="I717" s="41"/>
      <c r="J717" s="41"/>
      <c r="K717" s="41"/>
      <c r="L717" s="41"/>
    </row>
    <row r="718" spans="3:12" x14ac:dyDescent="0.25">
      <c r="D718" s="41"/>
      <c r="E718" s="41"/>
      <c r="F718" s="41"/>
      <c r="G718" s="41"/>
      <c r="H718" s="41"/>
      <c r="I718" s="41"/>
      <c r="J718" s="41"/>
      <c r="K718" s="41"/>
      <c r="L718" s="41"/>
    </row>
    <row r="719" spans="3:12" x14ac:dyDescent="0.25">
      <c r="D719" s="41"/>
      <c r="E719" s="41"/>
      <c r="F719" s="41"/>
      <c r="G719" s="41"/>
      <c r="H719" s="41"/>
      <c r="I719" s="41"/>
      <c r="J719" s="41"/>
      <c r="K719" s="41"/>
      <c r="L719" s="41"/>
    </row>
  </sheetData>
  <sheetProtection selectLockedCells="1"/>
  <sortState xmlns:xlrd2="http://schemas.microsoft.com/office/spreadsheetml/2017/richdata2" ref="A410:D452">
    <sortCondition ref="C410"/>
  </sortState>
  <pageMargins left="0.7" right="0.7" top="0.75" bottom="0.75" header="0.3" footer="0.3"/>
  <pageSetup paperSize="9" scale="50" fitToHeight="0" orientation="portrait" r:id="rId1"/>
  <headerFooter>
    <oddFooter>&amp;C_x000D_&amp;1#&amp;"Calibri"&amp;10&amp;K000000 UNCLASSIFIED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42</vt:i4>
      </vt:variant>
    </vt:vector>
  </HeadingPairs>
  <TitlesOfParts>
    <vt:vector size="46" baseType="lpstr">
      <vt:lpstr>Instructions</vt:lpstr>
      <vt:lpstr>Costing Template</vt:lpstr>
      <vt:lpstr>Site Sketches</vt:lpstr>
      <vt:lpstr>Repair Elements</vt:lpstr>
      <vt:lpstr>ArtificialSurface</vt:lpstr>
      <vt:lpstr>BlockRTWtype1</vt:lpstr>
      <vt:lpstr>BlockRTWtype2</vt:lpstr>
      <vt:lpstr>BuildingType</vt:lpstr>
      <vt:lpstr>Carport</vt:lpstr>
      <vt:lpstr>CatchFence</vt:lpstr>
      <vt:lpstr>CreateAccess</vt:lpstr>
      <vt:lpstr>CribRetainingWall</vt:lpstr>
      <vt:lpstr>Deck</vt:lpstr>
      <vt:lpstr>DryStackedRockwall</vt:lpstr>
      <vt:lpstr>Fees</vt:lpstr>
      <vt:lpstr>FoundationBlockRTWType1</vt:lpstr>
      <vt:lpstr>FoundationBlockRTWType2</vt:lpstr>
      <vt:lpstr>GabionBasketRTW</vt:lpstr>
      <vt:lpstr>GardenShed</vt:lpstr>
      <vt:lpstr>GreenHouse</vt:lpstr>
      <vt:lpstr>Item</vt:lpstr>
      <vt:lpstr>KeystoneRetainingWall</vt:lpstr>
      <vt:lpstr>Land</vt:lpstr>
      <vt:lpstr>LandElements</vt:lpstr>
      <vt:lpstr>Outbuildings</vt:lpstr>
      <vt:lpstr>PalisadeWall</vt:lpstr>
      <vt:lpstr>PandGs</vt:lpstr>
      <vt:lpstr>Patio</vt:lpstr>
      <vt:lpstr>PorchorVerandah</vt:lpstr>
      <vt:lpstr>PreliminariesandGeneral</vt:lpstr>
      <vt:lpstr>Premgen</vt:lpstr>
      <vt:lpstr>'Costing Template'!Print_Area</vt:lpstr>
      <vt:lpstr>'Site Sketches'!Print_Area</vt:lpstr>
      <vt:lpstr>RemovalofDebris</vt:lpstr>
      <vt:lpstr>RepairCategory</vt:lpstr>
      <vt:lpstr>RingFoundation</vt:lpstr>
      <vt:lpstr>Services</vt:lpstr>
      <vt:lpstr>Sewerage</vt:lpstr>
      <vt:lpstr>SewerageandStormwater</vt:lpstr>
      <vt:lpstr>SewerageStormwater</vt:lpstr>
      <vt:lpstr>ShotcreteWall</vt:lpstr>
      <vt:lpstr>Stormwater</vt:lpstr>
      <vt:lpstr>TimberDebrisCatchFence</vt:lpstr>
      <vt:lpstr>TimberPoleRetainingWall</vt:lpstr>
      <vt:lpstr>Units</vt:lpstr>
      <vt:lpstr>WaterSupply</vt:lpstr>
    </vt:vector>
  </TitlesOfParts>
  <Company>EQC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Darren Hickson</dc:creator>
  <cp:lastModifiedBy>Salome Bhanu</cp:lastModifiedBy>
  <cp:lastPrinted>2017-01-03T22:11:35Z</cp:lastPrinted>
  <dcterms:created xsi:type="dcterms:W3CDTF">2013-12-29T10:13:40Z</dcterms:created>
  <dcterms:modified xsi:type="dcterms:W3CDTF">2022-01-10T00:42:50Z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1837010134</vt:i4>
  </property>
  <property fmtid="{D5CDD505-2E9C-101B-9397-08002B2CF9AE}" pid="3" name="_NewReviewCycle">
    <vt:lpwstr/>
  </property>
  <property fmtid="{D5CDD505-2E9C-101B-9397-08002B2CF9AE}" pid="4" name="_EmailSubject">
    <vt:lpwstr>Drainage - website text</vt:lpwstr>
  </property>
  <property fmtid="{D5CDD505-2E9C-101B-9397-08002B2CF9AE}" pid="5" name="_AuthorEmail">
    <vt:lpwstr>THavea@eqc.govt.nz</vt:lpwstr>
  </property>
  <property fmtid="{D5CDD505-2E9C-101B-9397-08002B2CF9AE}" pid="6" name="_AuthorEmailDisplayName">
    <vt:lpwstr>Tupou Havea</vt:lpwstr>
  </property>
  <property fmtid="{D5CDD505-2E9C-101B-9397-08002B2CF9AE}" pid="7" name="_PreviousAdHocReviewCycleID">
    <vt:i4>1967837984</vt:i4>
  </property>
  <property fmtid="{D5CDD505-2E9C-101B-9397-08002B2CF9AE}" pid="8" name="_ReviewingToolsShownOnce">
    <vt:lpwstr/>
  </property>
  <property fmtid="{D5CDD505-2E9C-101B-9397-08002B2CF9AE}" pid="9" name="MSIP_Label_299236d7-adcf-4cf8-854c-57c43edd57a5_Enabled">
    <vt:lpwstr>true</vt:lpwstr>
  </property>
  <property fmtid="{D5CDD505-2E9C-101B-9397-08002B2CF9AE}" pid="10" name="MSIP_Label_299236d7-adcf-4cf8-854c-57c43edd57a5_SetDate">
    <vt:lpwstr>2022-01-10T00:42:50Z</vt:lpwstr>
  </property>
  <property fmtid="{D5CDD505-2E9C-101B-9397-08002B2CF9AE}" pid="11" name="MSIP_Label_299236d7-adcf-4cf8-854c-57c43edd57a5_Method">
    <vt:lpwstr>Privileged</vt:lpwstr>
  </property>
  <property fmtid="{D5CDD505-2E9C-101B-9397-08002B2CF9AE}" pid="12" name="MSIP_Label_299236d7-adcf-4cf8-854c-57c43edd57a5_Name">
    <vt:lpwstr>UNCLASSIFIED</vt:lpwstr>
  </property>
  <property fmtid="{D5CDD505-2E9C-101B-9397-08002B2CF9AE}" pid="13" name="MSIP_Label_299236d7-adcf-4cf8-854c-57c43edd57a5_SiteId">
    <vt:lpwstr>86a6f104-40bb-42f9-80b8-db92c7ff68b2</vt:lpwstr>
  </property>
  <property fmtid="{D5CDD505-2E9C-101B-9397-08002B2CF9AE}" pid="14" name="MSIP_Label_299236d7-adcf-4cf8-854c-57c43edd57a5_ActionId">
    <vt:lpwstr>05944957-9e88-474d-8c00-3ec9f827760d</vt:lpwstr>
  </property>
  <property fmtid="{D5CDD505-2E9C-101B-9397-08002B2CF9AE}" pid="15" name="MSIP_Label_299236d7-adcf-4cf8-854c-57c43edd57a5_ContentBits">
    <vt:lpwstr>2</vt:lpwstr>
  </property>
</Properties>
</file>